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0000090025\Box\MDN-050.明電舎レポート（バリュークリエイト・明電舎）\2026年\02_サステナWEB\ウェブサイト更新シート\13_ESGデータ集\"/>
    </mc:Choice>
  </mc:AlternateContent>
  <xr:revisionPtr revIDLastSave="0" documentId="13_ncr:1_{AE7A98D8-DFFE-43F5-8374-A80826D34B0E}" xr6:coauthVersionLast="47" xr6:coauthVersionMax="47" xr10:uidLastSave="{00000000-0000-0000-0000-000000000000}"/>
  <bookViews>
    <workbookView xWindow="-108" yWindow="-108" windowWidth="30936" windowHeight="16776" tabRatio="823" xr2:uid="{00000000-000D-0000-FFFF-FFFF00000000}"/>
  </bookViews>
  <sheets>
    <sheet name="ESGデータ集＿環境" sheetId="11" r:id="rId1"/>
    <sheet name="ESGデータ集＿社会" sheetId="5" r:id="rId2"/>
    <sheet name="ESGデータ集＿人財" sheetId="7" r:id="rId3"/>
    <sheet name="ESGデータ集＿ガバナンス" sheetId="9" r:id="rId4"/>
  </sheets>
  <definedNames>
    <definedName name="_xlnm.Print_Area" localSheetId="3">ESGデータ集＿ガバナンス!$A$1:$N$106</definedName>
    <definedName name="_xlnm.Print_Area" localSheetId="0">ESGデータ集＿環境!$A$1:$Q$288</definedName>
    <definedName name="_xlnm.Print_Area" localSheetId="1">ESGデータ集＿社会!$A$1:$L$214</definedName>
    <definedName name="_xlnm.Print_Area" localSheetId="2">ESGデータ集＿人財!$A$1:$M$164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1" i="7" l="1"/>
  <c r="K101" i="7" s="1"/>
  <c r="H93" i="7"/>
  <c r="L93" i="7" s="1"/>
  <c r="G86" i="7"/>
  <c r="G85" i="7"/>
  <c r="G84" i="7"/>
  <c r="G83" i="7"/>
  <c r="G82" i="7"/>
  <c r="H100" i="7" l="1"/>
  <c r="K100" i="7" s="1"/>
  <c r="H92" i="7"/>
  <c r="L92" i="7" s="1"/>
  <c r="H29" i="7"/>
  <c r="H26" i="7"/>
  <c r="H23" i="7"/>
  <c r="J200" i="11" l="1"/>
</calcChain>
</file>

<file path=xl/sharedStrings.xml><?xml version="1.0" encoding="utf-8"?>
<sst xmlns="http://schemas.openxmlformats.org/spreadsheetml/2006/main" count="1791" uniqueCount="708">
  <si>
    <t>単位</t>
    <rPh sb="0" eb="2">
      <t>タンイ</t>
    </rPh>
    <phoneticPr fontId="1"/>
  </si>
  <si>
    <t>2021年度</t>
    <rPh sb="4" eb="6">
      <t>ネンド</t>
    </rPh>
    <phoneticPr fontId="1"/>
  </si>
  <si>
    <t>有報ベース</t>
    <rPh sb="0" eb="1">
      <t>アリ</t>
    </rPh>
    <rPh sb="1" eb="2">
      <t>ホウ</t>
    </rPh>
    <phoneticPr fontId="1"/>
  </si>
  <si>
    <t>国内</t>
    <rPh sb="0" eb="2">
      <t>コクナイ</t>
    </rPh>
    <phoneticPr fontId="1"/>
  </si>
  <si>
    <t>従業員数</t>
    <phoneticPr fontId="1"/>
  </si>
  <si>
    <t>男性</t>
    <rPh sb="0" eb="2">
      <t>ダンセイ</t>
    </rPh>
    <phoneticPr fontId="1"/>
  </si>
  <si>
    <t>名</t>
    <rPh sb="0" eb="1">
      <t>メイ</t>
    </rPh>
    <phoneticPr fontId="1"/>
  </si>
  <si>
    <t>○</t>
    <phoneticPr fontId="1"/>
  </si>
  <si>
    <t>（単体）</t>
    <rPh sb="1" eb="3">
      <t>タンタイ</t>
    </rPh>
    <phoneticPr fontId="1"/>
  </si>
  <si>
    <t>女性</t>
    <rPh sb="0" eb="2">
      <t>ジョセイ</t>
    </rPh>
    <phoneticPr fontId="1"/>
  </si>
  <si>
    <t>合計</t>
    <rPh sb="0" eb="2">
      <t>ゴウケイ</t>
    </rPh>
    <phoneticPr fontId="1"/>
  </si>
  <si>
    <t>国内関係会社</t>
    <rPh sb="0" eb="2">
      <t>コクナイ</t>
    </rPh>
    <rPh sb="2" eb="4">
      <t>カンケイ</t>
    </rPh>
    <rPh sb="4" eb="6">
      <t>カイシャ</t>
    </rPh>
    <phoneticPr fontId="1"/>
  </si>
  <si>
    <t>海外関係会社</t>
    <rPh sb="0" eb="2">
      <t>カイガイ</t>
    </rPh>
    <rPh sb="2" eb="4">
      <t>カンケイ</t>
    </rPh>
    <rPh sb="4" eb="6">
      <t>カイシャ</t>
    </rPh>
    <phoneticPr fontId="1"/>
  </si>
  <si>
    <t>海外</t>
    <rPh sb="0" eb="2">
      <t>カイガイ</t>
    </rPh>
    <phoneticPr fontId="1"/>
  </si>
  <si>
    <t>外国人従業員数</t>
    <phoneticPr fontId="1"/>
  </si>
  <si>
    <t>外国人従業員数</t>
  </si>
  <si>
    <t>全従業員に占める契約社員または派遣社員の割合</t>
    <rPh sb="0" eb="1">
      <t>ゼン</t>
    </rPh>
    <rPh sb="1" eb="4">
      <t>ジュウギョウイン</t>
    </rPh>
    <rPh sb="5" eb="6">
      <t>シ</t>
    </rPh>
    <rPh sb="8" eb="10">
      <t>ケイヤク</t>
    </rPh>
    <rPh sb="10" eb="12">
      <t>シャイン</t>
    </rPh>
    <rPh sb="15" eb="17">
      <t>ハケン</t>
    </rPh>
    <rPh sb="17" eb="19">
      <t>シャイン</t>
    </rPh>
    <rPh sb="20" eb="22">
      <t>ワリアイ</t>
    </rPh>
    <phoneticPr fontId="1"/>
  </si>
  <si>
    <t>％</t>
    <phoneticPr fontId="1"/>
  </si>
  <si>
    <t>歳</t>
    <phoneticPr fontId="1"/>
  </si>
  <si>
    <t>年</t>
    <rPh sb="0" eb="1">
      <t>ネン</t>
    </rPh>
    <phoneticPr fontId="1"/>
  </si>
  <si>
    <t>うち外国人</t>
    <rPh sb="2" eb="4">
      <t>ガイコク</t>
    </rPh>
    <rPh sb="4" eb="5">
      <t>ジン</t>
    </rPh>
    <phoneticPr fontId="1"/>
  </si>
  <si>
    <t>（参考）管理職者数</t>
    <rPh sb="1" eb="3">
      <t>サンコウ</t>
    </rPh>
    <rPh sb="4" eb="8">
      <t>カンリショクシャ</t>
    </rPh>
    <rPh sb="8" eb="9">
      <t>スウ</t>
    </rPh>
    <phoneticPr fontId="1"/>
  </si>
  <si>
    <t>電力</t>
  </si>
  <si>
    <t>うち執行役員</t>
    <phoneticPr fontId="1"/>
  </si>
  <si>
    <t>離職者数（自己都合）</t>
    <rPh sb="0" eb="3">
      <t>リショクシャ</t>
    </rPh>
    <rPh sb="3" eb="4">
      <t>スウ</t>
    </rPh>
    <rPh sb="5" eb="7">
      <t>ジコ</t>
    </rPh>
    <rPh sb="7" eb="9">
      <t>ツゴウ</t>
    </rPh>
    <phoneticPr fontId="1"/>
  </si>
  <si>
    <t>労働組合加入率</t>
    <rPh sb="0" eb="4">
      <t>ロウドウクミアイ</t>
    </rPh>
    <rPh sb="4" eb="6">
      <t>カニュウ</t>
    </rPh>
    <rPh sb="6" eb="7">
      <t>リツ</t>
    </rPh>
    <phoneticPr fontId="1"/>
  </si>
  <si>
    <t>円</t>
    <phoneticPr fontId="1"/>
  </si>
  <si>
    <t>※1　対象組織：明電グループ</t>
    <rPh sb="3" eb="5">
      <t>タイショウ</t>
    </rPh>
    <rPh sb="5" eb="7">
      <t>ソシキ</t>
    </rPh>
    <rPh sb="8" eb="10">
      <t>メイデン</t>
    </rPh>
    <phoneticPr fontId="1"/>
  </si>
  <si>
    <t>※2　各年3月時点</t>
    <rPh sb="3" eb="5">
      <t>カクネン</t>
    </rPh>
    <rPh sb="6" eb="7">
      <t>ガツ</t>
    </rPh>
    <rPh sb="7" eb="9">
      <t>ジテン</t>
    </rPh>
    <phoneticPr fontId="1"/>
  </si>
  <si>
    <t>合計</t>
    <phoneticPr fontId="1"/>
  </si>
  <si>
    <t>30歳未満</t>
    <phoneticPr fontId="1"/>
  </si>
  <si>
    <t>30～39 歳</t>
    <phoneticPr fontId="1"/>
  </si>
  <si>
    <t>40～49 歳</t>
    <phoneticPr fontId="1"/>
  </si>
  <si>
    <t>50～59 歳</t>
    <phoneticPr fontId="1"/>
  </si>
  <si>
    <t>60歳以上</t>
    <phoneticPr fontId="1"/>
  </si>
  <si>
    <t>大卒</t>
    <rPh sb="0" eb="2">
      <t>ダイソツ</t>
    </rPh>
    <phoneticPr fontId="1"/>
  </si>
  <si>
    <t>短・専門卒</t>
    <rPh sb="0" eb="1">
      <t>タン</t>
    </rPh>
    <rPh sb="2" eb="4">
      <t>センモン</t>
    </rPh>
    <rPh sb="4" eb="5">
      <t>ソツ</t>
    </rPh>
    <phoneticPr fontId="1"/>
  </si>
  <si>
    <t>高卒・他</t>
    <rPh sb="0" eb="2">
      <t>コウソツ</t>
    </rPh>
    <rPh sb="3" eb="4">
      <t>ホカ</t>
    </rPh>
    <phoneticPr fontId="1"/>
  </si>
  <si>
    <t>小計</t>
    <rPh sb="0" eb="2">
      <t>ショウケイ</t>
    </rPh>
    <phoneticPr fontId="1"/>
  </si>
  <si>
    <t>他</t>
    <rPh sb="0" eb="1">
      <t>ホカ</t>
    </rPh>
    <phoneticPr fontId="1"/>
  </si>
  <si>
    <t>管理職</t>
    <rPh sb="0" eb="2">
      <t>カンリ</t>
    </rPh>
    <rPh sb="2" eb="3">
      <t>ショク</t>
    </rPh>
    <phoneticPr fontId="1"/>
  </si>
  <si>
    <t>一般職員</t>
    <rPh sb="0" eb="2">
      <t>イッパン</t>
    </rPh>
    <rPh sb="2" eb="4">
      <t>ショクイン</t>
    </rPh>
    <phoneticPr fontId="1"/>
  </si>
  <si>
    <t>当年度中に出産した女性従業員</t>
    <phoneticPr fontId="1"/>
  </si>
  <si>
    <t>育児休業取得率</t>
    <rPh sb="0" eb="2">
      <t>イクジ</t>
    </rPh>
    <rPh sb="2" eb="4">
      <t>キュウギョウ</t>
    </rPh>
    <rPh sb="4" eb="6">
      <t>シュトク</t>
    </rPh>
    <rPh sb="6" eb="7">
      <t>リツ</t>
    </rPh>
    <phoneticPr fontId="1"/>
  </si>
  <si>
    <t>育児休業復職率</t>
    <rPh sb="0" eb="2">
      <t>イクジ</t>
    </rPh>
    <rPh sb="2" eb="4">
      <t>キュウギョウ</t>
    </rPh>
    <rPh sb="4" eb="6">
      <t>フクショク</t>
    </rPh>
    <rPh sb="6" eb="7">
      <t>リツ</t>
    </rPh>
    <phoneticPr fontId="1"/>
  </si>
  <si>
    <t>平均有給休暇付与日数</t>
    <rPh sb="0" eb="2">
      <t>ヘイキン</t>
    </rPh>
    <rPh sb="2" eb="4">
      <t>ユウキュウ</t>
    </rPh>
    <rPh sb="4" eb="6">
      <t>キュウカ</t>
    </rPh>
    <rPh sb="6" eb="8">
      <t>フヨ</t>
    </rPh>
    <rPh sb="8" eb="10">
      <t>ニッスウ</t>
    </rPh>
    <phoneticPr fontId="1"/>
  </si>
  <si>
    <t>日</t>
    <rPh sb="0" eb="1">
      <t>ニチ</t>
    </rPh>
    <phoneticPr fontId="1"/>
  </si>
  <si>
    <t>平均有給休暇取得率</t>
    <rPh sb="0" eb="2">
      <t>ヘイキン</t>
    </rPh>
    <rPh sb="2" eb="4">
      <t>ユウキュウ</t>
    </rPh>
    <rPh sb="4" eb="6">
      <t>キュウカ</t>
    </rPh>
    <rPh sb="6" eb="8">
      <t>シュトク</t>
    </rPh>
    <rPh sb="8" eb="9">
      <t>リツ</t>
    </rPh>
    <phoneticPr fontId="1"/>
  </si>
  <si>
    <t>時間/年/人</t>
    <rPh sb="0" eb="2">
      <t>ジカン</t>
    </rPh>
    <rPh sb="3" eb="4">
      <t>ネン</t>
    </rPh>
    <rPh sb="5" eb="6">
      <t>ヒト</t>
    </rPh>
    <phoneticPr fontId="1"/>
  </si>
  <si>
    <t>2022年度</t>
    <rPh sb="4" eb="6">
      <t>ネンド</t>
    </rPh>
    <phoneticPr fontId="1"/>
  </si>
  <si>
    <t>％</t>
  </si>
  <si>
    <t>○</t>
  </si>
  <si>
    <t>うち管理職</t>
    <rPh sb="2" eb="4">
      <t>カンリ</t>
    </rPh>
    <rPh sb="4" eb="5">
      <t>ショク</t>
    </rPh>
    <phoneticPr fontId="1"/>
  </si>
  <si>
    <t>うち部長以上</t>
    <phoneticPr fontId="1"/>
  </si>
  <si>
    <t>役員</t>
    <rPh sb="0" eb="2">
      <t>ヤクイン</t>
    </rPh>
    <phoneticPr fontId="1"/>
  </si>
  <si>
    <t>.</t>
    <phoneticPr fontId="1"/>
  </si>
  <si>
    <t>2023年度</t>
    <rPh sb="4" eb="6">
      <t>ネンド</t>
    </rPh>
    <phoneticPr fontId="1"/>
  </si>
  <si>
    <t>明電舎籍のみ
（出向者含む）</t>
    <rPh sb="0" eb="3">
      <t>メイデンシャ</t>
    </rPh>
    <rPh sb="3" eb="4">
      <t>セキ</t>
    </rPh>
    <rPh sb="8" eb="11">
      <t>シュッコウシャ</t>
    </rPh>
    <rPh sb="11" eb="12">
      <t>フク</t>
    </rPh>
    <phoneticPr fontId="1"/>
  </si>
  <si>
    <r>
      <t>役職者</t>
    </r>
    <r>
      <rPr>
        <sz val="8"/>
        <rFont val="BIZ UDPゴシック"/>
        <family val="3"/>
        <charset val="128"/>
      </rPr>
      <t>※3</t>
    </r>
    <phoneticPr fontId="1"/>
  </si>
  <si>
    <t>フィードバック面談を受けている
従業員の割合</t>
    <rPh sb="7" eb="9">
      <t>メンダン</t>
    </rPh>
    <rPh sb="10" eb="11">
      <t>ウ</t>
    </rPh>
    <rPh sb="16" eb="19">
      <t>ジュウギョウイン</t>
    </rPh>
    <rPh sb="20" eb="22">
      <t>ワリアイ</t>
    </rPh>
    <phoneticPr fontId="1"/>
  </si>
  <si>
    <t xml:space="preserve">※一部項目では、定義の見直し等により、過去の開示情報から各年度の数値を変更している場合があります。
</t>
    <rPh sb="1" eb="3">
      <t>イチブ</t>
    </rPh>
    <rPh sb="3" eb="5">
      <t>コウモク</t>
    </rPh>
    <phoneticPr fontId="1"/>
  </si>
  <si>
    <t>労働安全衛生</t>
    <rPh sb="0" eb="2">
      <t>ロウドウ</t>
    </rPh>
    <rPh sb="2" eb="6">
      <t>アンゼンエイセイ</t>
    </rPh>
    <phoneticPr fontId="1"/>
  </si>
  <si>
    <t>対象拠点数</t>
    <rPh sb="0" eb="2">
      <t>タイショウ</t>
    </rPh>
    <rPh sb="2" eb="5">
      <t>キョテンスウ</t>
    </rPh>
    <phoneticPr fontId="1"/>
  </si>
  <si>
    <t>取得拠点数</t>
    <rPh sb="0" eb="2">
      <t>シュトク</t>
    </rPh>
    <rPh sb="2" eb="5">
      <t>キョテンスウ</t>
    </rPh>
    <phoneticPr fontId="1"/>
  </si>
  <si>
    <t>割合（％）</t>
    <rPh sb="0" eb="2">
      <t>ワリアイ</t>
    </rPh>
    <phoneticPr fontId="1"/>
  </si>
  <si>
    <t>202３.4　－　202４.3</t>
    <phoneticPr fontId="1"/>
  </si>
  <si>
    <t>労働安全衛生データ</t>
    <rPh sb="0" eb="4">
      <t>ロウドウアンゼン</t>
    </rPh>
    <rPh sb="4" eb="6">
      <t>エイセイ</t>
    </rPh>
    <phoneticPr fontId="1"/>
  </si>
  <si>
    <t>件</t>
    <rPh sb="0" eb="1">
      <t>ケン</t>
    </rPh>
    <phoneticPr fontId="1"/>
  </si>
  <si>
    <t>ー</t>
    <phoneticPr fontId="1"/>
  </si>
  <si>
    <t>労使合同安全衛生委員会に代表を送る労働者（業務または職場が組織の管理下にある）の労働者全体に対する割合</t>
    <phoneticPr fontId="1"/>
  </si>
  <si>
    <t>実施回数
（回）</t>
    <rPh sb="0" eb="4">
      <t>ジッシカイスウ</t>
    </rPh>
    <rPh sb="6" eb="7">
      <t>カイ</t>
    </rPh>
    <phoneticPr fontId="1"/>
  </si>
  <si>
    <t>健康経営</t>
    <rPh sb="0" eb="2">
      <t>ケンコウ</t>
    </rPh>
    <rPh sb="2" eb="4">
      <t>ケイエイ</t>
    </rPh>
    <phoneticPr fontId="1"/>
  </si>
  <si>
    <t>喫煙者のうち卒煙プログラム参加人数</t>
  </si>
  <si>
    <t>明電スマートウォーキング参加人数</t>
    <phoneticPr fontId="1"/>
  </si>
  <si>
    <t>健康Web「kencom （ケンコム）」登録者数</t>
    <phoneticPr fontId="1"/>
  </si>
  <si>
    <t>定期健康診断受診率</t>
    <phoneticPr fontId="1"/>
  </si>
  <si>
    <t>ストレスチェック実施率</t>
    <phoneticPr fontId="1"/>
  </si>
  <si>
    <t>喫煙率</t>
    <phoneticPr fontId="1"/>
  </si>
  <si>
    <t>定期健康診断結果
（有所見者率）</t>
    <phoneticPr fontId="1"/>
  </si>
  <si>
    <t>一人当たりの医療費</t>
    <phoneticPr fontId="1"/>
  </si>
  <si>
    <t>一人当たり保健事業費</t>
    <phoneticPr fontId="1"/>
  </si>
  <si>
    <t>上記回答率（全従業員に対する割合）</t>
    <phoneticPr fontId="1"/>
  </si>
  <si>
    <t>全体</t>
    <rPh sb="0" eb="2">
      <t>ゼンタイ</t>
    </rPh>
    <phoneticPr fontId="1"/>
  </si>
  <si>
    <t>肥満率
（BMI25以上）</t>
    <phoneticPr fontId="1"/>
  </si>
  <si>
    <t>オンライン健康セミナー</t>
    <phoneticPr fontId="1"/>
  </si>
  <si>
    <t>新入社員研修</t>
    <phoneticPr fontId="1"/>
  </si>
  <si>
    <t>人財データ</t>
    <rPh sb="0" eb="2">
      <t>ジンザイ</t>
    </rPh>
    <phoneticPr fontId="1"/>
  </si>
  <si>
    <t>社会データ</t>
    <rPh sb="0" eb="2">
      <t>シャカイ</t>
    </rPh>
    <phoneticPr fontId="1"/>
  </si>
  <si>
    <t>サプライチェーンマネジメント</t>
    <phoneticPr fontId="1"/>
  </si>
  <si>
    <t>高リスク鉱物調査　実施社数</t>
    <rPh sb="9" eb="11">
      <t>ジッシ</t>
    </rPh>
    <rPh sb="11" eb="12">
      <t>シャ</t>
    </rPh>
    <rPh sb="12" eb="13">
      <t>スウ</t>
    </rPh>
    <phoneticPr fontId="1"/>
  </si>
  <si>
    <t>社</t>
    <rPh sb="0" eb="1">
      <t>シャ</t>
    </rPh>
    <phoneticPr fontId="1"/>
  </si>
  <si>
    <t>　　　うち回答社数</t>
    <rPh sb="5" eb="7">
      <t>カイトウ</t>
    </rPh>
    <rPh sb="7" eb="8">
      <t>シャ</t>
    </rPh>
    <rPh sb="8" eb="9">
      <t>スウ</t>
    </rPh>
    <phoneticPr fontId="1"/>
  </si>
  <si>
    <t>　　　回答率</t>
    <rPh sb="3" eb="5">
      <t>カイトウ</t>
    </rPh>
    <rPh sb="5" eb="6">
      <t>リツ</t>
    </rPh>
    <phoneticPr fontId="1"/>
  </si>
  <si>
    <t>％</t>
    <phoneticPr fontId="1"/>
  </si>
  <si>
    <t>サプライヤ評価</t>
    <rPh sb="5" eb="7">
      <t>ヒョウカ</t>
    </rPh>
    <phoneticPr fontId="1"/>
  </si>
  <si>
    <r>
      <t xml:space="preserve">サプライヤ評価　実施社数
</t>
    </r>
    <r>
      <rPr>
        <sz val="10"/>
        <color theme="1"/>
        <rFont val="BIZ UDPゴシック"/>
        <family val="3"/>
        <charset val="128"/>
      </rPr>
      <t>（サステナビリティ活動及び環境保全活動への取組みに関する調査）</t>
    </r>
    <rPh sb="8" eb="10">
      <t>ジッシ</t>
    </rPh>
    <rPh sb="10" eb="11">
      <t>シャ</t>
    </rPh>
    <rPh sb="11" eb="12">
      <t>スウ</t>
    </rPh>
    <rPh sb="41" eb="43">
      <t>チョウサ</t>
    </rPh>
    <phoneticPr fontId="1"/>
  </si>
  <si>
    <t>モニタリング</t>
    <phoneticPr fontId="1"/>
  </si>
  <si>
    <t>環境</t>
    <rPh sb="0" eb="2">
      <t>カンキョウ</t>
    </rPh>
    <phoneticPr fontId="1"/>
  </si>
  <si>
    <t>環境監査</t>
    <phoneticPr fontId="1"/>
  </si>
  <si>
    <t>うち是正をお願いした社数</t>
    <rPh sb="2" eb="4">
      <t>ゼセイ</t>
    </rPh>
    <rPh sb="6" eb="7">
      <t>ネガ</t>
    </rPh>
    <rPh sb="10" eb="12">
      <t>シャスウ</t>
    </rPh>
    <phoneticPr fontId="1"/>
  </si>
  <si>
    <t>安全衛生</t>
    <rPh sb="0" eb="2">
      <t>アンゼン</t>
    </rPh>
    <rPh sb="2" eb="4">
      <t>エイセイ</t>
    </rPh>
    <phoneticPr fontId="1"/>
  </si>
  <si>
    <t>情報セキュリティ</t>
    <phoneticPr fontId="1"/>
  </si>
  <si>
    <t>自然災害・大事故・不祥事など影響調査</t>
    <phoneticPr fontId="1"/>
  </si>
  <si>
    <t>ＢＣＰ対応</t>
    <phoneticPr fontId="1"/>
  </si>
  <si>
    <t>各種セミナー</t>
    <rPh sb="0" eb="2">
      <t>カクシュ</t>
    </rPh>
    <phoneticPr fontId="1"/>
  </si>
  <si>
    <t>安全衛生サポート事業を利用した
お取引先の現場確認</t>
    <phoneticPr fontId="1"/>
  </si>
  <si>
    <t>情報セキュリティ自社診断</t>
    <phoneticPr fontId="1"/>
  </si>
  <si>
    <t>開催数</t>
    <rPh sb="0" eb="3">
      <t>カイサイスウ</t>
    </rPh>
    <phoneticPr fontId="1"/>
  </si>
  <si>
    <t>参加企業数</t>
    <rPh sb="0" eb="5">
      <t>サンカキギョウスウ</t>
    </rPh>
    <phoneticPr fontId="1"/>
  </si>
  <si>
    <t>参加者数</t>
    <rPh sb="0" eb="4">
      <t>サンカシャスウ</t>
    </rPh>
    <phoneticPr fontId="1"/>
  </si>
  <si>
    <t>生産計画説明会
(太田・沼津・名古屋)</t>
    <phoneticPr fontId="1"/>
  </si>
  <si>
    <t>回</t>
    <rPh sb="0" eb="1">
      <t>カイ</t>
    </rPh>
    <phoneticPr fontId="1"/>
  </si>
  <si>
    <t>名</t>
    <rPh sb="0" eb="1">
      <t>メイ</t>
    </rPh>
    <phoneticPr fontId="1"/>
  </si>
  <si>
    <t>安全体感車教育</t>
    <phoneticPr fontId="1"/>
  </si>
  <si>
    <t>安全サポート診断・教育</t>
    <phoneticPr fontId="1"/>
  </si>
  <si>
    <t>人権</t>
    <rPh sb="0" eb="2">
      <t>ジンケン</t>
    </rPh>
    <phoneticPr fontId="1"/>
  </si>
  <si>
    <t>名</t>
    <rPh sb="0" eb="1">
      <t>メイ</t>
    </rPh>
    <phoneticPr fontId="1"/>
  </si>
  <si>
    <t>コンプライアンス
マネージャ研修</t>
    <phoneticPr fontId="1"/>
  </si>
  <si>
    <t>コミュニティ</t>
    <phoneticPr fontId="1"/>
  </si>
  <si>
    <t>円</t>
    <rPh sb="0" eb="1">
      <t>エン</t>
    </rPh>
    <phoneticPr fontId="1"/>
  </si>
  <si>
    <t>ガバナンスデータ</t>
    <phoneticPr fontId="1"/>
  </si>
  <si>
    <t>取締役</t>
    <rPh sb="0" eb="3">
      <t>トリシマリヤク</t>
    </rPh>
    <phoneticPr fontId="1"/>
  </si>
  <si>
    <t>うち社内</t>
    <rPh sb="2" eb="4">
      <t>シャナイ</t>
    </rPh>
    <phoneticPr fontId="1"/>
  </si>
  <si>
    <t>うち社外</t>
    <rPh sb="2" eb="4">
      <t>シャガイ</t>
    </rPh>
    <phoneticPr fontId="1"/>
  </si>
  <si>
    <t>うち女性</t>
    <rPh sb="2" eb="4">
      <t>ジョセイ</t>
    </rPh>
    <phoneticPr fontId="1"/>
  </si>
  <si>
    <t>うち外国籍</t>
    <rPh sb="2" eb="5">
      <t>ガイコクセキ</t>
    </rPh>
    <phoneticPr fontId="1"/>
  </si>
  <si>
    <t>役員報酬</t>
    <rPh sb="0" eb="2">
      <t>ヤクイン</t>
    </rPh>
    <rPh sb="2" eb="4">
      <t>ホウシュウ</t>
    </rPh>
    <phoneticPr fontId="1"/>
  </si>
  <si>
    <t>取締役
（監査等委員及び
社外取締役を除く）</t>
    <phoneticPr fontId="1"/>
  </si>
  <si>
    <t>報酬等の総額</t>
    <phoneticPr fontId="1"/>
  </si>
  <si>
    <t>報酬等の種類別の総額</t>
    <phoneticPr fontId="1"/>
  </si>
  <si>
    <t>基本報酬</t>
    <phoneticPr fontId="1"/>
  </si>
  <si>
    <t>インセンティブ報酬</t>
    <phoneticPr fontId="1"/>
  </si>
  <si>
    <t>人数</t>
    <rPh sb="0" eb="2">
      <t>ニンズウ</t>
    </rPh>
    <phoneticPr fontId="1"/>
  </si>
  <si>
    <t>百万円</t>
    <rPh sb="0" eb="3">
      <t>ヒャクマンエン</t>
    </rPh>
    <phoneticPr fontId="1"/>
  </si>
  <si>
    <t>名</t>
    <rPh sb="0" eb="1">
      <t>メイ</t>
    </rPh>
    <phoneticPr fontId="1"/>
  </si>
  <si>
    <t>社外取締役
（監査等委員を除く）</t>
    <phoneticPr fontId="1"/>
  </si>
  <si>
    <t>監査等委員である取締役
（社外取締役を除く）</t>
    <phoneticPr fontId="1"/>
  </si>
  <si>
    <t>監査等委員である社外取締役</t>
    <phoneticPr fontId="1"/>
  </si>
  <si>
    <t>1．記載金額は、百万円未満を切り捨てて表示しています。</t>
    <phoneticPr fontId="1"/>
  </si>
  <si>
    <t>注記</t>
    <rPh sb="0" eb="2">
      <t>チュウキ</t>
    </rPh>
    <phoneticPr fontId="1"/>
  </si>
  <si>
    <t>計</t>
    <rPh sb="0" eb="1">
      <t>ケイ</t>
    </rPh>
    <phoneticPr fontId="1"/>
  </si>
  <si>
    <t>件</t>
    <rPh sb="0" eb="1">
      <t>ケン</t>
    </rPh>
    <phoneticPr fontId="1"/>
  </si>
  <si>
    <t>国内投資家</t>
    <rPh sb="0" eb="2">
      <t>コクナイ</t>
    </rPh>
    <rPh sb="2" eb="5">
      <t>トウシカ</t>
    </rPh>
    <phoneticPr fontId="1"/>
  </si>
  <si>
    <t>海外投資家</t>
    <rPh sb="0" eb="2">
      <t>カイガイ</t>
    </rPh>
    <rPh sb="2" eb="5">
      <t>トウシカ</t>
    </rPh>
    <phoneticPr fontId="1"/>
  </si>
  <si>
    <t>環境データ</t>
    <rPh sb="0" eb="2">
      <t>カンキョウ</t>
    </rPh>
    <phoneticPr fontId="1"/>
  </si>
  <si>
    <t>環境マネジメント</t>
    <rPh sb="0" eb="2">
      <t>カンキョウ</t>
    </rPh>
    <phoneticPr fontId="1"/>
  </si>
  <si>
    <t>環境関連法令違反件数</t>
    <phoneticPr fontId="1"/>
  </si>
  <si>
    <t>環境に関する罰金</t>
    <phoneticPr fontId="1"/>
  </si>
  <si>
    <t>環境会計</t>
    <rPh sb="0" eb="2">
      <t>カンキョウ</t>
    </rPh>
    <rPh sb="2" eb="4">
      <t>カイケイ</t>
    </rPh>
    <phoneticPr fontId="1"/>
  </si>
  <si>
    <t>事業エリア内コスト</t>
    <rPh sb="0" eb="2">
      <t>ジギョウ</t>
    </rPh>
    <rPh sb="5" eb="6">
      <t>ナイ</t>
    </rPh>
    <phoneticPr fontId="1"/>
  </si>
  <si>
    <t>研究開発コスト</t>
    <phoneticPr fontId="1"/>
  </si>
  <si>
    <t>系統電力を再生可能エネルギー発電に代替した場合の排出抑制</t>
    <phoneticPr fontId="1"/>
  </si>
  <si>
    <t>太陽光発電システム</t>
    <phoneticPr fontId="1"/>
  </si>
  <si>
    <t>太陽光発電用パワーコンディショナ</t>
    <phoneticPr fontId="1"/>
  </si>
  <si>
    <t>蓄電池用パワーコンディショナ</t>
    <phoneticPr fontId="1"/>
  </si>
  <si>
    <t>キュービクル形ドライエア絶縁開閉装置（Eco C-GIS）</t>
    <phoneticPr fontId="1"/>
  </si>
  <si>
    <t>当社従来品の代替（損失エネルギー低減）による排出抑制</t>
    <phoneticPr fontId="1"/>
  </si>
  <si>
    <t>同等グレードのガソリン車を代替した場合の排出抑制</t>
    <phoneticPr fontId="1"/>
  </si>
  <si>
    <t>Scope1+2排出量</t>
    <rPh sb="8" eb="11">
      <t>ハイシュツリョウ</t>
    </rPh>
    <phoneticPr fontId="1"/>
  </si>
  <si>
    <t>Scope3排出量</t>
    <rPh sb="6" eb="9">
      <t>ハイシュツリョウ</t>
    </rPh>
    <phoneticPr fontId="1"/>
  </si>
  <si>
    <t>t</t>
    <phoneticPr fontId="1"/>
  </si>
  <si>
    <t>鉄</t>
    <rPh sb="0" eb="1">
      <t>テツ</t>
    </rPh>
    <phoneticPr fontId="1"/>
  </si>
  <si>
    <t>銅</t>
    <rPh sb="0" eb="1">
      <t>ドウ</t>
    </rPh>
    <phoneticPr fontId="1"/>
  </si>
  <si>
    <t>プラスチック</t>
  </si>
  <si>
    <t>アルミ</t>
  </si>
  <si>
    <t>VOC放出量</t>
    <phoneticPr fontId="1"/>
  </si>
  <si>
    <t>微量処理量</t>
    <rPh sb="0" eb="2">
      <t>ビリョウ</t>
    </rPh>
    <rPh sb="2" eb="5">
      <t>ショリリョウ</t>
    </rPh>
    <phoneticPr fontId="1"/>
  </si>
  <si>
    <t>高濃度処理量</t>
    <rPh sb="0" eb="3">
      <t>コウノウド</t>
    </rPh>
    <rPh sb="3" eb="6">
      <t>ショリリョウ</t>
    </rPh>
    <phoneticPr fontId="1"/>
  </si>
  <si>
    <t>kt</t>
    <phoneticPr fontId="1"/>
  </si>
  <si>
    <t>廃棄物等発生量</t>
    <phoneticPr fontId="1"/>
  </si>
  <si>
    <t>リサイクル率</t>
    <rPh sb="5" eb="6">
      <t>リツ</t>
    </rPh>
    <phoneticPr fontId="1"/>
  </si>
  <si>
    <t>金属くず</t>
    <rPh sb="0" eb="2">
      <t>キンゾク</t>
    </rPh>
    <phoneticPr fontId="1"/>
  </si>
  <si>
    <t>がれき類</t>
    <rPh sb="3" eb="4">
      <t>ルイ</t>
    </rPh>
    <phoneticPr fontId="1"/>
  </si>
  <si>
    <t>木くず</t>
    <rPh sb="0" eb="1">
      <t>キ</t>
    </rPh>
    <phoneticPr fontId="1"/>
  </si>
  <si>
    <t>紙くず</t>
    <rPh sb="0" eb="1">
      <t>カミ</t>
    </rPh>
    <phoneticPr fontId="1"/>
  </si>
  <si>
    <t>廃プラスチック類</t>
    <rPh sb="0" eb="1">
      <t>ハイ</t>
    </rPh>
    <rPh sb="7" eb="8">
      <t>ルイ</t>
    </rPh>
    <phoneticPr fontId="1"/>
  </si>
  <si>
    <t>ガラスくず、コンクリートくず</t>
    <phoneticPr fontId="1"/>
  </si>
  <si>
    <t>廃油</t>
    <rPh sb="0" eb="2">
      <t>ハイユ</t>
    </rPh>
    <phoneticPr fontId="1"/>
  </si>
  <si>
    <t>スラッジ</t>
    <phoneticPr fontId="1"/>
  </si>
  <si>
    <t>その他</t>
    <rPh sb="2" eb="3">
      <t>タ</t>
    </rPh>
    <phoneticPr fontId="1"/>
  </si>
  <si>
    <r>
      <t>千m</t>
    </r>
    <r>
      <rPr>
        <vertAlign val="superscript"/>
        <sz val="11"/>
        <color theme="1"/>
        <rFont val="BIZ UDPゴシック"/>
        <family val="3"/>
        <charset val="128"/>
      </rPr>
      <t>3</t>
    </r>
    <rPh sb="0" eb="1">
      <t>セン</t>
    </rPh>
    <phoneticPr fontId="1"/>
  </si>
  <si>
    <t>地下水</t>
    <rPh sb="0" eb="3">
      <t>チカスイ</t>
    </rPh>
    <phoneticPr fontId="1"/>
  </si>
  <si>
    <t>工業用水</t>
    <rPh sb="0" eb="2">
      <t>コウギョウ</t>
    </rPh>
    <rPh sb="2" eb="4">
      <t>ヨウスイ</t>
    </rPh>
    <phoneticPr fontId="1"/>
  </si>
  <si>
    <t>上水</t>
    <rPh sb="0" eb="2">
      <t>ジョウスイ</t>
    </rPh>
    <phoneticPr fontId="1"/>
  </si>
  <si>
    <t>水質データ（BOD排出量）</t>
    <phoneticPr fontId="1"/>
  </si>
  <si>
    <t>BOD</t>
    <phoneticPr fontId="1"/>
  </si>
  <si>
    <t>ｋｇ</t>
    <phoneticPr fontId="1"/>
  </si>
  <si>
    <t>INPUT</t>
  </si>
  <si>
    <t>総エネルギー投入量</t>
    <rPh sb="0" eb="1">
      <t>ソウ</t>
    </rPh>
    <rPh sb="6" eb="9">
      <t>トウニュウリョウ</t>
    </rPh>
    <phoneticPr fontId="1"/>
  </si>
  <si>
    <t>再エネ由来電力</t>
  </si>
  <si>
    <t>都市ガス</t>
  </si>
  <si>
    <t>LPG</t>
  </si>
  <si>
    <t>A重油</t>
  </si>
  <si>
    <t>ガソリン</t>
  </si>
  <si>
    <t>軽油</t>
  </si>
  <si>
    <t>灯油</t>
  </si>
  <si>
    <t>冷温水</t>
  </si>
  <si>
    <t>車両燃料</t>
  </si>
  <si>
    <t>化学物質投入量</t>
    <rPh sb="0" eb="4">
      <t>カガクブッシツ</t>
    </rPh>
    <rPh sb="4" eb="6">
      <t>トウニュウ</t>
    </rPh>
    <rPh sb="6" eb="7">
      <t>リョウ</t>
    </rPh>
    <phoneticPr fontId="1"/>
  </si>
  <si>
    <t>VOC</t>
  </si>
  <si>
    <t>水資源投入量</t>
    <rPh sb="0" eb="3">
      <t>ミズシゲン</t>
    </rPh>
    <rPh sb="3" eb="5">
      <t>トウニュウ</t>
    </rPh>
    <rPh sb="5" eb="6">
      <t>リョウ</t>
    </rPh>
    <phoneticPr fontId="1"/>
  </si>
  <si>
    <t>水道水</t>
    <rPh sb="0" eb="3">
      <t>スイドウスイ</t>
    </rPh>
    <phoneticPr fontId="1"/>
  </si>
  <si>
    <t>OUTPUT</t>
    <phoneticPr fontId="1"/>
  </si>
  <si>
    <t>Scope1+2</t>
    <phoneticPr fontId="1"/>
  </si>
  <si>
    <t>フロン類</t>
    <rPh sb="3" eb="4">
      <t>ルイ</t>
    </rPh>
    <phoneticPr fontId="1"/>
  </si>
  <si>
    <t>化学物質排出・移動量</t>
    <phoneticPr fontId="1"/>
  </si>
  <si>
    <t>SOx（大気圏への排出）</t>
    <rPh sb="4" eb="7">
      <t>タイキケン</t>
    </rPh>
    <rPh sb="9" eb="11">
      <t>ハイシュツ</t>
    </rPh>
    <phoneticPr fontId="1"/>
  </si>
  <si>
    <t>NOx（大気圏への排出）</t>
    <rPh sb="4" eb="7">
      <t>タイキケン</t>
    </rPh>
    <rPh sb="9" eb="11">
      <t>ハイシュツ</t>
    </rPh>
    <phoneticPr fontId="1"/>
  </si>
  <si>
    <t>BOD（水圏への排出）</t>
    <rPh sb="4" eb="5">
      <t>ミズ</t>
    </rPh>
    <rPh sb="5" eb="6">
      <t>ケン</t>
    </rPh>
    <rPh sb="8" eb="10">
      <t>ハイシュツ</t>
    </rPh>
    <phoneticPr fontId="1"/>
  </si>
  <si>
    <t>排水量</t>
    <phoneticPr fontId="1"/>
  </si>
  <si>
    <t>公共水域への排水</t>
    <rPh sb="0" eb="2">
      <t>コウキョウ</t>
    </rPh>
    <rPh sb="2" eb="4">
      <t>スイイキ</t>
    </rPh>
    <rPh sb="6" eb="8">
      <t>ハイスイ</t>
    </rPh>
    <phoneticPr fontId="1"/>
  </si>
  <si>
    <t>下水道への排水</t>
    <rPh sb="0" eb="2">
      <t>ゲスイ</t>
    </rPh>
    <rPh sb="2" eb="3">
      <t>ミチ</t>
    </rPh>
    <rPh sb="5" eb="7">
      <t>ハイスイ</t>
    </rPh>
    <phoneticPr fontId="1"/>
  </si>
  <si>
    <t>再資源化量</t>
    <rPh sb="0" eb="4">
      <t>サイシゲンカ</t>
    </rPh>
    <rPh sb="4" eb="5">
      <t>リョウ</t>
    </rPh>
    <phoneticPr fontId="1"/>
  </si>
  <si>
    <t>最終処分量</t>
    <rPh sb="0" eb="2">
      <t>サイシュウ</t>
    </rPh>
    <rPh sb="2" eb="4">
      <t>ショブン</t>
    </rPh>
    <rPh sb="4" eb="5">
      <t>リョウ</t>
    </rPh>
    <phoneticPr fontId="1"/>
  </si>
  <si>
    <t>減量化量</t>
    <rPh sb="0" eb="3">
      <t>ゲンリョウカ</t>
    </rPh>
    <rPh sb="3" eb="4">
      <t>リョウ</t>
    </rPh>
    <phoneticPr fontId="1"/>
  </si>
  <si>
    <t>PRTR対象物質　
※排出・移動量</t>
    <rPh sb="4" eb="6">
      <t>タイショウ</t>
    </rPh>
    <rPh sb="6" eb="8">
      <t>ブッシツ</t>
    </rPh>
    <rPh sb="11" eb="13">
      <t>ハイシュツ</t>
    </rPh>
    <rPh sb="14" eb="17">
      <t>イドウリョウ</t>
    </rPh>
    <phoneticPr fontId="1"/>
  </si>
  <si>
    <t>PRTR対象物質　
※取扱量</t>
    <rPh sb="4" eb="6">
      <t>タイショウ</t>
    </rPh>
    <rPh sb="6" eb="8">
      <t>ブッシツ</t>
    </rPh>
    <rPh sb="11" eb="13">
      <t>トリアツカイ</t>
    </rPh>
    <rPh sb="13" eb="14">
      <t>リョウ</t>
    </rPh>
    <phoneticPr fontId="1"/>
  </si>
  <si>
    <t>原材料投入量（国内）</t>
    <rPh sb="7" eb="9">
      <t>コクナイ</t>
    </rPh>
    <phoneticPr fontId="1"/>
  </si>
  <si>
    <t>事業活動に伴う環境負荷の全体像</t>
    <phoneticPr fontId="1"/>
  </si>
  <si>
    <t>国内</t>
    <phoneticPr fontId="1"/>
  </si>
  <si>
    <t>備考</t>
    <rPh sb="0" eb="2">
      <t>ビコウ</t>
    </rPh>
    <phoneticPr fontId="1"/>
  </si>
  <si>
    <t>単位</t>
    <phoneticPr fontId="1"/>
  </si>
  <si>
    <t>名</t>
    <rPh sb="0" eb="1">
      <t>メイ</t>
    </rPh>
    <phoneticPr fontId="1"/>
  </si>
  <si>
    <t>従業員エンゲージメント（eNPS率）</t>
    <rPh sb="0" eb="3">
      <t>ジュウギョウイン</t>
    </rPh>
    <rPh sb="16" eb="17">
      <t>リツ</t>
    </rPh>
    <phoneticPr fontId="1"/>
  </si>
  <si>
    <t>データ範囲</t>
    <rPh sb="3" eb="5">
      <t>ハンイ</t>
    </rPh>
    <phoneticPr fontId="1"/>
  </si>
  <si>
    <t>明電舎</t>
    <rPh sb="0" eb="3">
      <t>メイデンシャ</t>
    </rPh>
    <phoneticPr fontId="1"/>
  </si>
  <si>
    <t>国内関係会社</t>
    <rPh sb="0" eb="2">
      <t>コクナイ</t>
    </rPh>
    <rPh sb="2" eb="6">
      <t>カンケイガイシャ</t>
    </rPh>
    <phoneticPr fontId="1"/>
  </si>
  <si>
    <t>海外関係会社</t>
    <rPh sb="0" eb="2">
      <t>カイガイ</t>
    </rPh>
    <rPh sb="2" eb="6">
      <t>カンケイガイシャ</t>
    </rPh>
    <phoneticPr fontId="1"/>
  </si>
  <si>
    <t>明電グループ</t>
    <rPh sb="0" eb="2">
      <t>メイデン</t>
    </rPh>
    <phoneticPr fontId="1"/>
  </si>
  <si>
    <t>国内関係会社</t>
    <rPh sb="0" eb="6">
      <t>コクナイカンケイガイシャ</t>
    </rPh>
    <phoneticPr fontId="1"/>
  </si>
  <si>
    <t>海外関係会社</t>
    <rPh sb="0" eb="6">
      <t>カイガイカンケイガイシャ</t>
    </rPh>
    <phoneticPr fontId="1"/>
  </si>
  <si>
    <t>新卒採用</t>
    <rPh sb="0" eb="2">
      <t>シンソツ</t>
    </rPh>
    <rPh sb="2" eb="4">
      <t>サイヨウ</t>
    </rPh>
    <phoneticPr fontId="1"/>
  </si>
  <si>
    <t>中途採用</t>
    <rPh sb="0" eb="2">
      <t>チュウト</t>
    </rPh>
    <rPh sb="2" eb="4">
      <t>サイヨウ</t>
    </rPh>
    <phoneticPr fontId="1"/>
  </si>
  <si>
    <t>人財育成に関するデータ</t>
    <rPh sb="0" eb="2">
      <t>ジンザイ</t>
    </rPh>
    <rPh sb="2" eb="4">
      <t>イクセイ</t>
    </rPh>
    <rPh sb="5" eb="6">
      <t>カン</t>
    </rPh>
    <phoneticPr fontId="1"/>
  </si>
  <si>
    <t>明電舎・
明電エンジニアリング</t>
    <rPh sb="0" eb="3">
      <t>メイデンシャ</t>
    </rPh>
    <rPh sb="5" eb="7">
      <t>メイデン</t>
    </rPh>
    <phoneticPr fontId="1"/>
  </si>
  <si>
    <t>各研修の受講者数</t>
    <rPh sb="0" eb="1">
      <t>カク</t>
    </rPh>
    <rPh sb="1" eb="3">
      <t>ケンシュウ</t>
    </rPh>
    <rPh sb="4" eb="8">
      <t>ジュコウシャスウ</t>
    </rPh>
    <phoneticPr fontId="1"/>
  </si>
  <si>
    <t>階層別プログラム</t>
    <phoneticPr fontId="1"/>
  </si>
  <si>
    <t>選抜型プログラム</t>
    <phoneticPr fontId="1"/>
  </si>
  <si>
    <t>目的別プログラム</t>
    <phoneticPr fontId="1"/>
  </si>
  <si>
    <t>技術教育</t>
    <phoneticPr fontId="1"/>
  </si>
  <si>
    <t>部門実施教育</t>
    <phoneticPr fontId="1"/>
  </si>
  <si>
    <t>合計</t>
    <phoneticPr fontId="1"/>
  </si>
  <si>
    <t>名</t>
    <rPh sb="0" eb="1">
      <t>メイ</t>
    </rPh>
    <phoneticPr fontId="1"/>
  </si>
  <si>
    <t>※受講者数は延べ人数でカウント</t>
    <rPh sb="1" eb="5">
      <t>ジュコウシャスウ</t>
    </rPh>
    <rPh sb="6" eb="7">
      <t>ノ</t>
    </rPh>
    <rPh sb="8" eb="10">
      <t>ニンズウ</t>
    </rPh>
    <phoneticPr fontId="1"/>
  </si>
  <si>
    <r>
      <t>教育・研修費用の総額</t>
    </r>
    <r>
      <rPr>
        <vertAlign val="superscript"/>
        <sz val="11"/>
        <rFont val="BIZ UDPゴシック"/>
        <family val="3"/>
        <charset val="128"/>
      </rPr>
      <t>※1</t>
    </r>
    <phoneticPr fontId="1"/>
  </si>
  <si>
    <r>
      <t>教育・研修時間</t>
    </r>
    <r>
      <rPr>
        <vertAlign val="superscript"/>
        <sz val="11"/>
        <rFont val="BIZ UDPゴシック"/>
        <family val="3"/>
        <charset val="128"/>
      </rPr>
      <t>※2</t>
    </r>
    <phoneticPr fontId="1"/>
  </si>
  <si>
    <t>※1　各部門で実施している研修費用も含めた全社総額。研修担当者の人件費や研修施設の管理運営費等は除く。</t>
    <phoneticPr fontId="1"/>
  </si>
  <si>
    <t>※2　研修日数×所定労働時間×受講人数（人事研修部門主催の研修。ただしOJT、通信教育は除く）</t>
    <phoneticPr fontId="1"/>
  </si>
  <si>
    <t>業績とキャリア開発についての定期的なレビューを受けている従業員の割合</t>
    <rPh sb="0" eb="2">
      <t>ギョウセキ</t>
    </rPh>
    <rPh sb="7" eb="9">
      <t>カイハツ</t>
    </rPh>
    <rPh sb="14" eb="16">
      <t>テイキ</t>
    </rPh>
    <rPh sb="16" eb="17">
      <t>テキ</t>
    </rPh>
    <rPh sb="23" eb="24">
      <t>ウ</t>
    </rPh>
    <rPh sb="28" eb="31">
      <t>ジュウギョウイン</t>
    </rPh>
    <rPh sb="32" eb="34">
      <t>ワリアイ</t>
    </rPh>
    <phoneticPr fontId="1"/>
  </si>
  <si>
    <t>働き方の状況関連</t>
    <rPh sb="0" eb="1">
      <t>ハタラ</t>
    </rPh>
    <rPh sb="2" eb="3">
      <t>カタ</t>
    </rPh>
    <rPh sb="4" eb="6">
      <t>ジョウキョウ</t>
    </rPh>
    <rPh sb="6" eb="8">
      <t>カンレン</t>
    </rPh>
    <phoneticPr fontId="1"/>
  </si>
  <si>
    <t>時間</t>
    <rPh sb="0" eb="2">
      <t>ジカン</t>
    </rPh>
    <phoneticPr fontId="1"/>
  </si>
  <si>
    <t>千円</t>
    <rPh sb="0" eb="1">
      <t>セン</t>
    </rPh>
    <rPh sb="1" eb="2">
      <t>エン</t>
    </rPh>
    <phoneticPr fontId="1"/>
  </si>
  <si>
    <t>コーポレートガバナンス</t>
    <phoneticPr fontId="1"/>
  </si>
  <si>
    <t>コンプライアンス</t>
    <phoneticPr fontId="1"/>
  </si>
  <si>
    <t>株主・投資家との対話</t>
    <rPh sb="0" eb="2">
      <t>カブヌシ</t>
    </rPh>
    <rPh sb="3" eb="6">
      <t>トウシカ</t>
    </rPh>
    <rPh sb="8" eb="10">
      <t>タイワ</t>
    </rPh>
    <phoneticPr fontId="1"/>
  </si>
  <si>
    <t>国内・海外での法令違反件数</t>
    <rPh sb="0" eb="2">
      <t>コクナイ</t>
    </rPh>
    <rPh sb="3" eb="5">
      <t>カイガイ</t>
    </rPh>
    <rPh sb="7" eb="11">
      <t>ホウレイイハン</t>
    </rPh>
    <rPh sb="11" eb="13">
      <t>ケンスウ</t>
    </rPh>
    <phoneticPr fontId="1"/>
  </si>
  <si>
    <t>国内外の競争法違反による刑事事件、行政処分</t>
    <phoneticPr fontId="1"/>
  </si>
  <si>
    <t>贈収賄等の腐敗行為による刑事事件、行政処分</t>
    <phoneticPr fontId="1"/>
  </si>
  <si>
    <t>その他重大な法令違反による刑事事件、行政処分</t>
    <phoneticPr fontId="1"/>
  </si>
  <si>
    <t>コンプライアンス・ホットライン通報窓口に寄せられた相談・通報件数</t>
    <phoneticPr fontId="1"/>
  </si>
  <si>
    <t>コンプライアンス研修</t>
    <rPh sb="8" eb="10">
      <t>ケンシュウ</t>
    </rPh>
    <phoneticPr fontId="1"/>
  </si>
  <si>
    <t>階層別教育
（コンプライアンス講義）</t>
    <phoneticPr fontId="1"/>
  </si>
  <si>
    <t>新入社員教育</t>
    <phoneticPr fontId="1"/>
  </si>
  <si>
    <t>主任研修</t>
    <phoneticPr fontId="1"/>
  </si>
  <si>
    <t>新任役職Ⅰ級研修</t>
    <phoneticPr fontId="1"/>
  </si>
  <si>
    <t>データ範囲</t>
    <rPh sb="3" eb="5">
      <t>ハンイ</t>
    </rPh>
    <phoneticPr fontId="1"/>
  </si>
  <si>
    <t>製品責任</t>
    <rPh sb="0" eb="4">
      <t>セイヒンセキニン</t>
    </rPh>
    <phoneticPr fontId="1"/>
  </si>
  <si>
    <t>明電グループ（国内）</t>
    <rPh sb="0" eb="2">
      <t>メイデン</t>
    </rPh>
    <rPh sb="7" eb="9">
      <t>コクナイ</t>
    </rPh>
    <phoneticPr fontId="1"/>
  </si>
  <si>
    <t>明電グループ（海外）</t>
    <rPh sb="0" eb="2">
      <t>メイデン</t>
    </rPh>
    <rPh sb="7" eb="9">
      <t>カイガイ</t>
    </rPh>
    <phoneticPr fontId="1"/>
  </si>
  <si>
    <t>明電グループ全体</t>
    <rPh sb="0" eb="2">
      <t>メイデン</t>
    </rPh>
    <rPh sb="6" eb="8">
      <t>ゼンタイ</t>
    </rPh>
    <phoneticPr fontId="1"/>
  </si>
  <si>
    <t>正式な労使合同安全衛生委員会への労働代表の参加者数</t>
    <phoneticPr fontId="1"/>
  </si>
  <si>
    <r>
      <t>精密検査・再検査・治療受診率　</t>
    </r>
    <r>
      <rPr>
        <vertAlign val="superscript"/>
        <sz val="11"/>
        <color theme="1"/>
        <rFont val="BIZ UDPゴシック"/>
        <family val="3"/>
        <charset val="128"/>
      </rPr>
      <t>※1</t>
    </r>
    <phoneticPr fontId="1"/>
  </si>
  <si>
    <r>
      <t>血圧リスク者率　</t>
    </r>
    <r>
      <rPr>
        <vertAlign val="superscript"/>
        <sz val="11"/>
        <color theme="1"/>
        <rFont val="BIZ UDPゴシック"/>
        <family val="3"/>
        <charset val="128"/>
      </rPr>
      <t>※4</t>
    </r>
    <phoneticPr fontId="1"/>
  </si>
  <si>
    <t>健康経営指標</t>
    <rPh sb="0" eb="4">
      <t>ケンコウケイエイ</t>
    </rPh>
    <rPh sb="4" eb="6">
      <t>シヒョウ</t>
    </rPh>
    <phoneticPr fontId="1"/>
  </si>
  <si>
    <t>　　　是正依頼社数</t>
    <phoneticPr fontId="1"/>
  </si>
  <si>
    <t>資格取得率</t>
    <rPh sb="0" eb="2">
      <t>シカク</t>
    </rPh>
    <rPh sb="2" eb="5">
      <t>シュトクリツ</t>
    </rPh>
    <phoneticPr fontId="1"/>
  </si>
  <si>
    <t>受講率</t>
    <rPh sb="0" eb="3">
      <t>ジュコウリツ</t>
    </rPh>
    <phoneticPr fontId="1"/>
  </si>
  <si>
    <t>調達プロフェッショナル認定資格制度</t>
    <phoneticPr fontId="1"/>
  </si>
  <si>
    <t>ECO検定</t>
    <phoneticPr fontId="1"/>
  </si>
  <si>
    <t>新入社員/異動者教育等</t>
    <phoneticPr fontId="1"/>
  </si>
  <si>
    <t>調達担当者への教育・
人財育成</t>
    <phoneticPr fontId="1"/>
  </si>
  <si>
    <t>人権研修の取組み実績</t>
    <rPh sb="8" eb="10">
      <t>ジッセキ</t>
    </rPh>
    <phoneticPr fontId="1"/>
  </si>
  <si>
    <t>アンガーマネジメント研修　</t>
    <phoneticPr fontId="1"/>
  </si>
  <si>
    <t>ハラスメント教育</t>
    <phoneticPr fontId="1"/>
  </si>
  <si>
    <t>人権に関する職場
ディスカッション</t>
    <phoneticPr fontId="1"/>
  </si>
  <si>
    <t>社会貢献活動関連データ</t>
    <rPh sb="0" eb="2">
      <t>シャカイ</t>
    </rPh>
    <rPh sb="2" eb="4">
      <t>コウケン</t>
    </rPh>
    <rPh sb="4" eb="6">
      <t>カツドウ</t>
    </rPh>
    <rPh sb="6" eb="8">
      <t>カンレン</t>
    </rPh>
    <phoneticPr fontId="1"/>
  </si>
  <si>
    <t>社会貢献活動効果
（ものづくり教室・理科出張授業）</t>
    <phoneticPr fontId="1"/>
  </si>
  <si>
    <t>参加人数
（児童・生徒）</t>
    <phoneticPr fontId="1"/>
  </si>
  <si>
    <t>運営に携わった従業員数</t>
    <phoneticPr fontId="1"/>
  </si>
  <si>
    <r>
      <t>エネルギー起源によるCO</t>
    </r>
    <r>
      <rPr>
        <vertAlign val="subscript"/>
        <sz val="11"/>
        <rFont val="BIZ UDPゴシック"/>
        <family val="3"/>
        <charset val="128"/>
      </rPr>
      <t>2</t>
    </r>
    <r>
      <rPr>
        <sz val="11"/>
        <rFont val="BIZ UDPゴシック"/>
        <family val="3"/>
        <charset val="128"/>
      </rPr>
      <t>排出量</t>
    </r>
    <phoneticPr fontId="1"/>
  </si>
  <si>
    <t>Scope1
自社での燃料使用等に伴う直接排出</t>
    <phoneticPr fontId="1"/>
  </si>
  <si>
    <t>Scope2
外部から購入した電力や熱の使用に伴う間接排出</t>
    <phoneticPr fontId="1"/>
  </si>
  <si>
    <t>ロケーション基準</t>
    <phoneticPr fontId="1"/>
  </si>
  <si>
    <t>マーケット基準</t>
    <phoneticPr fontId="1"/>
  </si>
  <si>
    <t>合計（連結）</t>
    <rPh sb="0" eb="2">
      <t>ゴウケイ</t>
    </rPh>
    <rPh sb="3" eb="5">
      <t>レンケツ</t>
    </rPh>
    <phoneticPr fontId="1"/>
  </si>
  <si>
    <t>環境省「環境会計ガイドライン2005年版」を参考に環境活動に係るコストなどを数値化しています。</t>
    <phoneticPr fontId="1"/>
  </si>
  <si>
    <t>環境債務</t>
    <phoneticPr fontId="1"/>
  </si>
  <si>
    <t>PCB廃棄物処理費用</t>
    <rPh sb="3" eb="6">
      <t>ハイキブツ</t>
    </rPh>
    <rPh sb="6" eb="8">
      <t>ショリ</t>
    </rPh>
    <rPh sb="8" eb="10">
      <t>ヒヨウ</t>
    </rPh>
    <phoneticPr fontId="1"/>
  </si>
  <si>
    <t>環境に関する法令違反・罰金</t>
    <rPh sb="0" eb="2">
      <t>カンキョウ</t>
    </rPh>
    <rPh sb="3" eb="4">
      <t>カン</t>
    </rPh>
    <rPh sb="6" eb="8">
      <t>ホウレイ</t>
    </rPh>
    <rPh sb="8" eb="10">
      <t>イハン</t>
    </rPh>
    <rPh sb="11" eb="13">
      <t>バッキン</t>
    </rPh>
    <phoneticPr fontId="1"/>
  </si>
  <si>
    <t>・国内排出量：燃料油及び燃料ガスは、環境省公表の当該年度の「算定・報告・公表制度における算定方法・排出係数一覧」を使用。
・電力は、環境省公表の「電気事業者別排出係数一覧」を使用。</t>
    <phoneticPr fontId="1"/>
  </si>
  <si>
    <t>環境教育実績</t>
    <phoneticPr fontId="1"/>
  </si>
  <si>
    <t>環境教育（e-ラーニング）</t>
    <rPh sb="0" eb="2">
      <t>カンキョウ</t>
    </rPh>
    <rPh sb="2" eb="4">
      <t>キョウイク</t>
    </rPh>
    <phoneticPr fontId="1"/>
  </si>
  <si>
    <t>専門教育</t>
    <rPh sb="0" eb="2">
      <t>センモン</t>
    </rPh>
    <rPh sb="2" eb="4">
      <t>キョウイク</t>
    </rPh>
    <phoneticPr fontId="1"/>
  </si>
  <si>
    <t>環境法令教育</t>
    <rPh sb="0" eb="2">
      <t>カンキョウ</t>
    </rPh>
    <rPh sb="2" eb="4">
      <t>ホウレイ</t>
    </rPh>
    <rPh sb="4" eb="6">
      <t>キョウイク</t>
    </rPh>
    <phoneticPr fontId="1"/>
  </si>
  <si>
    <t>気候変動</t>
    <rPh sb="0" eb="4">
      <t>キコウヘンドウ</t>
    </rPh>
    <phoneticPr fontId="1"/>
  </si>
  <si>
    <t>算定方法</t>
    <rPh sb="0" eb="2">
      <t>サンテイ</t>
    </rPh>
    <rPh sb="2" eb="4">
      <t>ホウホウ</t>
    </rPh>
    <phoneticPr fontId="1"/>
  </si>
  <si>
    <t>活動量</t>
    <rPh sb="0" eb="3">
      <t>カツドウリョウ</t>
    </rPh>
    <phoneticPr fontId="1"/>
  </si>
  <si>
    <t>原単位</t>
    <rPh sb="0" eb="3">
      <t>ゲンタンイ</t>
    </rPh>
    <phoneticPr fontId="1"/>
  </si>
  <si>
    <t>購入金額（原材料、消耗品・サービス等）</t>
    <phoneticPr fontId="1"/>
  </si>
  <si>
    <t>固定資産の投資金額</t>
    <phoneticPr fontId="1"/>
  </si>
  <si>
    <t>エネルギー使用量（電力等）</t>
  </si>
  <si>
    <t>輸送費用（運賃、保管、荷造等）</t>
    <phoneticPr fontId="1"/>
  </si>
  <si>
    <t>廃棄物の種類別排出量</t>
    <phoneticPr fontId="1"/>
  </si>
  <si>
    <t>交通費支給額（旅費等）</t>
    <phoneticPr fontId="1"/>
  </si>
  <si>
    <t xml:space="preserve">交通費支給額（交通手当等）	</t>
    <phoneticPr fontId="1"/>
  </si>
  <si>
    <t>賃借料（リース品等）</t>
    <phoneticPr fontId="1"/>
  </si>
  <si>
    <t>販売代理店等における活動量</t>
    <phoneticPr fontId="1"/>
  </si>
  <si>
    <t>当社製品は成形品が多いため除外</t>
    <phoneticPr fontId="1"/>
  </si>
  <si>
    <t>当社製品の仕様や運用条件をもとに算定</t>
    <phoneticPr fontId="1"/>
  </si>
  <si>
    <t>販売した製品の想定廃棄費用</t>
    <phoneticPr fontId="1"/>
  </si>
  <si>
    <t>賃貸不動産におけるエネルギー使用量</t>
    <phoneticPr fontId="1"/>
  </si>
  <si>
    <t xml:space="preserve">当社の事業範囲外であるため除外	</t>
    <phoneticPr fontId="1"/>
  </si>
  <si>
    <t>当社保有株は投資目的でないため除外</t>
    <phoneticPr fontId="1"/>
  </si>
  <si>
    <t>境省原単位DB</t>
    <phoneticPr fontId="1"/>
  </si>
  <si>
    <t>※★については、(株)日本環境認証機構による第三者検証を受けています。</t>
    <rPh sb="22" eb="27">
      <t>ダイサンシャケンショウ</t>
    </rPh>
    <rPh sb="28" eb="29">
      <t>ウ</t>
    </rPh>
    <phoneticPr fontId="1"/>
  </si>
  <si>
    <r>
      <t>CO</t>
    </r>
    <r>
      <rPr>
        <b/>
        <vertAlign val="subscript"/>
        <sz val="11"/>
        <color rgb="FF002060"/>
        <rFont val="BIZ UDPゴシック"/>
        <family val="3"/>
        <charset val="128"/>
      </rPr>
      <t>２</t>
    </r>
    <r>
      <rPr>
        <b/>
        <sz val="11"/>
        <color rgb="FF002060"/>
        <rFont val="BIZ UDPゴシック"/>
        <family val="3"/>
        <charset val="128"/>
      </rPr>
      <t>他 温室効果ガス排出量</t>
    </r>
    <rPh sb="3" eb="4">
      <t>ホカ</t>
    </rPh>
    <rPh sb="5" eb="7">
      <t>オンシツ</t>
    </rPh>
    <rPh sb="7" eb="9">
      <t>コウカ</t>
    </rPh>
    <rPh sb="11" eb="13">
      <t>ハイシュツ</t>
    </rPh>
    <rPh sb="13" eb="14">
      <t>リョウ</t>
    </rPh>
    <phoneticPr fontId="1"/>
  </si>
  <si>
    <t>環境貢献事業の拡大</t>
    <rPh sb="0" eb="2">
      <t>カンキョウ</t>
    </rPh>
    <rPh sb="2" eb="6">
      <t>コウケンジギョウ</t>
    </rPh>
    <rPh sb="7" eb="9">
      <t>カクダイ</t>
    </rPh>
    <phoneticPr fontId="1"/>
  </si>
  <si>
    <t>汚染防止と資源の有効活用</t>
    <phoneticPr fontId="1"/>
  </si>
  <si>
    <t>明電舎・国内関係会社</t>
    <rPh sb="0" eb="3">
      <t>メイデンシャ</t>
    </rPh>
    <rPh sb="4" eb="10">
      <t>コクナイカンケイガイシャ</t>
    </rPh>
    <phoneticPr fontId="1"/>
  </si>
  <si>
    <t>有害廃棄物（PCB廃棄物）の処理量</t>
    <phoneticPr fontId="1"/>
  </si>
  <si>
    <t>廃棄物等発生量とリサイクル率</t>
    <phoneticPr fontId="1"/>
  </si>
  <si>
    <t>VOC放出量削減率※</t>
    <phoneticPr fontId="1"/>
  </si>
  <si>
    <t>VOC放出量と削減率</t>
    <rPh sb="7" eb="10">
      <t>サクゲンリツ</t>
    </rPh>
    <phoneticPr fontId="1"/>
  </si>
  <si>
    <t>明電舎・国内関係会社</t>
    <phoneticPr fontId="1"/>
  </si>
  <si>
    <t>廃棄物等発生量の構成</t>
    <phoneticPr fontId="1"/>
  </si>
  <si>
    <t>水資源</t>
    <rPh sb="0" eb="3">
      <t>ミズシゲン</t>
    </rPh>
    <phoneticPr fontId="1"/>
  </si>
  <si>
    <t>単位</t>
    <rPh sb="0" eb="2">
      <t>タンイ</t>
    </rPh>
    <phoneticPr fontId="1"/>
  </si>
  <si>
    <t>沼津事業所</t>
    <rPh sb="0" eb="2">
      <t>ヌマヅ</t>
    </rPh>
    <rPh sb="2" eb="5">
      <t>ジギョウショ</t>
    </rPh>
    <phoneticPr fontId="1"/>
  </si>
  <si>
    <t>太田事業所</t>
    <rPh sb="0" eb="5">
      <t>オオタジギョウショ</t>
    </rPh>
    <phoneticPr fontId="1"/>
  </si>
  <si>
    <t>名古屋事業所</t>
    <rPh sb="0" eb="6">
      <t>ナゴヤジギョウショ</t>
    </rPh>
    <phoneticPr fontId="1"/>
  </si>
  <si>
    <t>排出先別排水量</t>
    <phoneticPr fontId="1"/>
  </si>
  <si>
    <t>kL</t>
    <phoneticPr fontId="1"/>
  </si>
  <si>
    <t>　＞環境　＞　第三者検証</t>
    <rPh sb="2" eb="4">
      <t>カンキョウ</t>
    </rPh>
    <rPh sb="7" eb="12">
      <t>ダイサンシャケンショウ</t>
    </rPh>
    <phoneticPr fontId="1"/>
  </si>
  <si>
    <t>育休取得者数</t>
    <rPh sb="0" eb="2">
      <t>イクキュウ</t>
    </rPh>
    <rPh sb="2" eb="5">
      <t>シュトクシャ</t>
    </rPh>
    <rPh sb="5" eb="6">
      <t>スウ</t>
    </rPh>
    <phoneticPr fontId="1"/>
  </si>
  <si>
    <t>※3　女性役職者数÷役職者総数</t>
    <rPh sb="3" eb="5">
      <t>ジョセイ</t>
    </rPh>
    <rPh sb="5" eb="7">
      <t>ヤクショク</t>
    </rPh>
    <rPh sb="7" eb="8">
      <t>シャ</t>
    </rPh>
    <rPh sb="8" eb="9">
      <t>スウ</t>
    </rPh>
    <rPh sb="10" eb="12">
      <t>ヤクショク</t>
    </rPh>
    <rPh sb="12" eb="13">
      <t>シャ</t>
    </rPh>
    <rPh sb="13" eb="15">
      <t>ソウスウ</t>
    </rPh>
    <phoneticPr fontId="1"/>
  </si>
  <si>
    <t>※6　離職率は「各年度末時点における年間の自己都合退職者数／各年度4月1日時点の従業員数」にて算出。</t>
    <rPh sb="3" eb="5">
      <t>リショク</t>
    </rPh>
    <rPh sb="5" eb="6">
      <t>リツ</t>
    </rPh>
    <rPh sb="11" eb="12">
      <t>マツ</t>
    </rPh>
    <rPh sb="12" eb="14">
      <t>ジテン</t>
    </rPh>
    <rPh sb="18" eb="20">
      <t>ネンカン</t>
    </rPh>
    <rPh sb="21" eb="23">
      <t>ジコ</t>
    </rPh>
    <rPh sb="23" eb="25">
      <t>ツゴウ</t>
    </rPh>
    <rPh sb="25" eb="27">
      <t>タイショク</t>
    </rPh>
    <rPh sb="27" eb="28">
      <t>シャ</t>
    </rPh>
    <rPh sb="28" eb="29">
      <t>スウ</t>
    </rPh>
    <rPh sb="37" eb="39">
      <t>ジテン</t>
    </rPh>
    <phoneticPr fontId="1"/>
  </si>
  <si>
    <r>
      <t>連結従業員数</t>
    </r>
    <r>
      <rPr>
        <vertAlign val="superscript"/>
        <sz val="11"/>
        <rFont val="BIZ UDPゴシック"/>
        <family val="3"/>
        <charset val="128"/>
      </rPr>
      <t>※1</t>
    </r>
    <rPh sb="0" eb="2">
      <t>レンケツ</t>
    </rPh>
    <phoneticPr fontId="1"/>
  </si>
  <si>
    <r>
      <t>連結外国人従業員数</t>
    </r>
    <r>
      <rPr>
        <vertAlign val="superscript"/>
        <sz val="11"/>
        <rFont val="BIZ UDPゴシック"/>
        <family val="3"/>
        <charset val="128"/>
      </rPr>
      <t>※1</t>
    </r>
    <rPh sb="0" eb="2">
      <t>レンケツ</t>
    </rPh>
    <rPh sb="2" eb="4">
      <t>ガイコク</t>
    </rPh>
    <rPh sb="4" eb="5">
      <t>ジン</t>
    </rPh>
    <phoneticPr fontId="1"/>
  </si>
  <si>
    <r>
      <t>平均年齢</t>
    </r>
    <r>
      <rPr>
        <vertAlign val="superscript"/>
        <sz val="11"/>
        <rFont val="BIZ UDPゴシック"/>
        <family val="3"/>
        <charset val="128"/>
      </rPr>
      <t>※2</t>
    </r>
    <phoneticPr fontId="1"/>
  </si>
  <si>
    <r>
      <t>勤続年数</t>
    </r>
    <r>
      <rPr>
        <vertAlign val="superscript"/>
        <sz val="11"/>
        <rFont val="BIZ UDPゴシック"/>
        <family val="3"/>
        <charset val="128"/>
      </rPr>
      <t>※2</t>
    </r>
    <phoneticPr fontId="1"/>
  </si>
  <si>
    <r>
      <t>役職者数</t>
    </r>
    <r>
      <rPr>
        <vertAlign val="superscript"/>
        <sz val="11"/>
        <rFont val="BIZ UDPゴシック"/>
        <family val="3"/>
        <charset val="128"/>
      </rPr>
      <t>※2</t>
    </r>
    <rPh sb="0" eb="3">
      <t>ヤクショクシャ</t>
    </rPh>
    <rPh sb="3" eb="4">
      <t>スウ</t>
    </rPh>
    <phoneticPr fontId="1"/>
  </si>
  <si>
    <r>
      <t>女性比率</t>
    </r>
    <r>
      <rPr>
        <vertAlign val="superscript"/>
        <sz val="11"/>
        <rFont val="BIZ UDPゴシック"/>
        <family val="3"/>
        <charset val="128"/>
      </rPr>
      <t>※2</t>
    </r>
    <rPh sb="0" eb="2">
      <t>ジョセイ</t>
    </rPh>
    <rPh sb="2" eb="4">
      <t>ヒリツ</t>
    </rPh>
    <phoneticPr fontId="1"/>
  </si>
  <si>
    <r>
      <t>障がい者雇用率</t>
    </r>
    <r>
      <rPr>
        <vertAlign val="superscript"/>
        <sz val="11"/>
        <rFont val="BIZ UDPゴシック"/>
        <family val="3"/>
        <charset val="128"/>
      </rPr>
      <t>※4 ※5</t>
    </r>
    <rPh sb="0" eb="1">
      <t>ショウ</t>
    </rPh>
    <rPh sb="3" eb="4">
      <t>シャ</t>
    </rPh>
    <rPh sb="4" eb="6">
      <t>コヨウ</t>
    </rPh>
    <rPh sb="6" eb="7">
      <t>リツ</t>
    </rPh>
    <phoneticPr fontId="1"/>
  </si>
  <si>
    <t>平均年間給与</t>
    <phoneticPr fontId="1"/>
  </si>
  <si>
    <t>従業員に関するデータ</t>
    <rPh sb="4" eb="5">
      <t>カン</t>
    </rPh>
    <phoneticPr fontId="1"/>
  </si>
  <si>
    <r>
      <t>　うち部長以上</t>
    </r>
    <r>
      <rPr>
        <vertAlign val="superscript"/>
        <sz val="11"/>
        <rFont val="BIZ UDPゴシック"/>
        <family val="3"/>
        <charset val="128"/>
      </rPr>
      <t>※2</t>
    </r>
    <rPh sb="3" eb="5">
      <t>ブチョウ</t>
    </rPh>
    <rPh sb="5" eb="7">
      <t>イジョウ</t>
    </rPh>
    <phoneticPr fontId="1"/>
  </si>
  <si>
    <r>
      <t>役員</t>
    </r>
    <r>
      <rPr>
        <vertAlign val="superscript"/>
        <sz val="11"/>
        <rFont val="BIZ UDPゴシック"/>
        <family val="3"/>
        <charset val="128"/>
      </rPr>
      <t>※2</t>
    </r>
    <rPh sb="0" eb="2">
      <t>ヤクイン</t>
    </rPh>
    <phoneticPr fontId="1"/>
  </si>
  <si>
    <r>
      <t>　うち執行役員</t>
    </r>
    <r>
      <rPr>
        <vertAlign val="superscript"/>
        <sz val="11"/>
        <rFont val="BIZ UDPゴシック"/>
        <family val="3"/>
        <charset val="128"/>
      </rPr>
      <t>※2</t>
    </r>
    <rPh sb="3" eb="5">
      <t>シッコウ</t>
    </rPh>
    <rPh sb="5" eb="7">
      <t>ヤクイン</t>
    </rPh>
    <phoneticPr fontId="1"/>
  </si>
  <si>
    <r>
      <t>障がい者雇用人数（法定カウント）</t>
    </r>
    <r>
      <rPr>
        <vertAlign val="superscript"/>
        <sz val="11"/>
        <rFont val="BIZ UDPゴシック"/>
        <family val="3"/>
        <charset val="128"/>
      </rPr>
      <t>※4 ※5</t>
    </r>
    <rPh sb="0" eb="1">
      <t>ショウ</t>
    </rPh>
    <rPh sb="3" eb="4">
      <t>シャ</t>
    </rPh>
    <rPh sb="4" eb="6">
      <t>コヨウ</t>
    </rPh>
    <rPh sb="6" eb="8">
      <t>ニンズウ</t>
    </rPh>
    <rPh sb="9" eb="11">
      <t>ホウテイ</t>
    </rPh>
    <phoneticPr fontId="1"/>
  </si>
  <si>
    <r>
      <t>障がい者雇用人数（実数）</t>
    </r>
    <r>
      <rPr>
        <vertAlign val="superscript"/>
        <sz val="11"/>
        <rFont val="BIZ UDPゴシック"/>
        <family val="3"/>
        <charset val="128"/>
      </rPr>
      <t>※4</t>
    </r>
    <rPh sb="0" eb="1">
      <t>ショウ</t>
    </rPh>
    <rPh sb="3" eb="4">
      <t>シャ</t>
    </rPh>
    <rPh sb="4" eb="6">
      <t>コヨウ</t>
    </rPh>
    <rPh sb="6" eb="8">
      <t>ニンズウ</t>
    </rPh>
    <rPh sb="9" eb="11">
      <t>ジッスウ</t>
    </rPh>
    <phoneticPr fontId="1"/>
  </si>
  <si>
    <r>
      <t>離職率（自己都合）</t>
    </r>
    <r>
      <rPr>
        <vertAlign val="superscript"/>
        <sz val="11"/>
        <rFont val="BIZ UDPゴシック"/>
        <family val="3"/>
        <charset val="128"/>
      </rPr>
      <t>※6</t>
    </r>
    <rPh sb="0" eb="3">
      <t>リショクリツ</t>
    </rPh>
    <phoneticPr fontId="1"/>
  </si>
  <si>
    <t>※大卒には修士卒、博士卒、高専専攻科卒を含む</t>
    <rPh sb="13" eb="19">
      <t>コウセンセンコウカソツ</t>
    </rPh>
    <phoneticPr fontId="1"/>
  </si>
  <si>
    <t>※大卒には修士卒、博士卒、高専専攻科卒を含む。</t>
    <rPh sb="1" eb="3">
      <t>ダイソツ</t>
    </rPh>
    <rPh sb="5" eb="8">
      <t>シュウシソツ</t>
    </rPh>
    <rPh sb="9" eb="12">
      <t>ハカセソツ</t>
    </rPh>
    <rPh sb="13" eb="18">
      <t>コウセンセンコウカ</t>
    </rPh>
    <rPh sb="18" eb="19">
      <t>ソツ</t>
    </rPh>
    <rPh sb="20" eb="21">
      <t>フク</t>
    </rPh>
    <phoneticPr fontId="1"/>
  </si>
  <si>
    <r>
      <t>産休取得者数</t>
    </r>
    <r>
      <rPr>
        <vertAlign val="superscript"/>
        <sz val="11"/>
        <color theme="1"/>
        <rFont val="BIZ UDPゴシック"/>
        <family val="3"/>
        <charset val="128"/>
      </rPr>
      <t>※2</t>
    </r>
    <rPh sb="0" eb="2">
      <t>サンキュウ</t>
    </rPh>
    <rPh sb="2" eb="5">
      <t>シュトクシャ</t>
    </rPh>
    <rPh sb="5" eb="6">
      <t>スウ</t>
    </rPh>
    <phoneticPr fontId="1"/>
  </si>
  <si>
    <r>
      <t>男性</t>
    </r>
    <r>
      <rPr>
        <vertAlign val="superscript"/>
        <sz val="11"/>
        <color theme="1"/>
        <rFont val="BIZ UDPゴシック"/>
        <family val="3"/>
        <charset val="128"/>
      </rPr>
      <t>※3</t>
    </r>
    <rPh sb="0" eb="2">
      <t>ダンセイ</t>
    </rPh>
    <phoneticPr fontId="1"/>
  </si>
  <si>
    <r>
      <t>（1週間以内）</t>
    </r>
    <r>
      <rPr>
        <vertAlign val="superscript"/>
        <sz val="10"/>
        <color theme="1"/>
        <rFont val="BIZ UDPゴシック"/>
        <family val="3"/>
        <charset val="128"/>
      </rPr>
      <t>※4</t>
    </r>
    <rPh sb="2" eb="4">
      <t>シュウカン</t>
    </rPh>
    <rPh sb="4" eb="6">
      <t>イナイ</t>
    </rPh>
    <phoneticPr fontId="1"/>
  </si>
  <si>
    <r>
      <t>女性</t>
    </r>
    <r>
      <rPr>
        <vertAlign val="superscript"/>
        <sz val="11"/>
        <color theme="1"/>
        <rFont val="BIZ UDPゴシック"/>
        <family val="3"/>
        <charset val="128"/>
      </rPr>
      <t>※5</t>
    </r>
    <rPh sb="0" eb="2">
      <t>ジョセイ</t>
    </rPh>
    <phoneticPr fontId="1"/>
  </si>
  <si>
    <r>
      <t>介護休業取得者数</t>
    </r>
    <r>
      <rPr>
        <vertAlign val="superscript"/>
        <sz val="11"/>
        <color theme="1"/>
        <rFont val="BIZ UDPゴシック"/>
        <family val="3"/>
        <charset val="128"/>
      </rPr>
      <t>※7</t>
    </r>
    <rPh sb="0" eb="2">
      <t>カイゴ</t>
    </rPh>
    <rPh sb="2" eb="4">
      <t>キュウギョウ</t>
    </rPh>
    <rPh sb="4" eb="7">
      <t>シュトクシャ</t>
    </rPh>
    <rPh sb="7" eb="8">
      <t>スウ</t>
    </rPh>
    <phoneticPr fontId="1"/>
  </si>
  <si>
    <r>
      <t>平均有給休暇取得日数</t>
    </r>
    <r>
      <rPr>
        <vertAlign val="superscript"/>
        <sz val="11"/>
        <color theme="1"/>
        <rFont val="BIZ UDPゴシック"/>
        <family val="3"/>
        <charset val="128"/>
      </rPr>
      <t>※8</t>
    </r>
    <rPh sb="0" eb="2">
      <t>ヘイキン</t>
    </rPh>
    <rPh sb="2" eb="4">
      <t>ユウキュウ</t>
    </rPh>
    <rPh sb="4" eb="6">
      <t>キュウカ</t>
    </rPh>
    <rPh sb="6" eb="8">
      <t>シュトク</t>
    </rPh>
    <rPh sb="8" eb="10">
      <t>ニッスウ</t>
    </rPh>
    <phoneticPr fontId="1"/>
  </si>
  <si>
    <r>
      <t>平均年間総実労働時間</t>
    </r>
    <r>
      <rPr>
        <vertAlign val="superscript"/>
        <sz val="11"/>
        <color theme="1"/>
        <rFont val="BIZ UDPゴシック"/>
        <family val="3"/>
        <charset val="128"/>
      </rPr>
      <t>※9</t>
    </r>
    <rPh sb="0" eb="2">
      <t>ヘイキン</t>
    </rPh>
    <rPh sb="2" eb="4">
      <t>ネンカン</t>
    </rPh>
    <rPh sb="4" eb="5">
      <t>ソウ</t>
    </rPh>
    <rPh sb="5" eb="6">
      <t>ジツ</t>
    </rPh>
    <rPh sb="6" eb="8">
      <t>ロウドウ</t>
    </rPh>
    <rPh sb="8" eb="10">
      <t>ジカン</t>
    </rPh>
    <phoneticPr fontId="1"/>
  </si>
  <si>
    <t>※2　当年度中に産休の取得を開始した女性従業員数</t>
  </si>
  <si>
    <t>※3　当年度中に育児休職を開始した従業員数（短期育休を除く）</t>
  </si>
  <si>
    <t>※4　当年度中に特別休暇（配偶者出産）/短休（積休）を取得した男性従業員数</t>
  </si>
  <si>
    <t>※5　当年度中に育児休職を開始した従業員数</t>
  </si>
  <si>
    <t>※6　育児目的休暇取得者除く</t>
  </si>
  <si>
    <t>※7　当年度中に介護休職を開始した従業員数</t>
  </si>
  <si>
    <t>※8　明電舎単体の年休平均取得日数（時間管理者のみ）</t>
  </si>
  <si>
    <t>※9　明電舎単体の総実労働時間（時間管理者のみ）</t>
  </si>
  <si>
    <t xml:space="preserve">       年間総実労働時間は、年間の所定内労働時間+残業時間から休暇取得時間を引いた実際の労働時間</t>
  </si>
  <si>
    <t>※10 出向者除く・受入出向者含む</t>
    <phoneticPr fontId="1"/>
  </si>
  <si>
    <r>
      <t>明電舎</t>
    </r>
    <r>
      <rPr>
        <vertAlign val="superscript"/>
        <sz val="11"/>
        <color theme="1"/>
        <rFont val="BIZ UDPゴシック"/>
        <family val="3"/>
        <charset val="128"/>
      </rPr>
      <t>※10</t>
    </r>
    <rPh sb="0" eb="3">
      <t>メイデンシャ</t>
    </rPh>
    <phoneticPr fontId="1"/>
  </si>
  <si>
    <t>環境保全コスト　　</t>
    <rPh sb="0" eb="2">
      <t>カンキョウ</t>
    </rPh>
    <rPh sb="2" eb="4">
      <t>ホゼン</t>
    </rPh>
    <phoneticPr fontId="1"/>
  </si>
  <si>
    <t>各種省エネ機器の新規導入など投資額</t>
    <rPh sb="0" eb="2">
      <t>カクシュ</t>
    </rPh>
    <rPh sb="2" eb="3">
      <t>ショウ</t>
    </rPh>
    <rPh sb="5" eb="7">
      <t>キキ</t>
    </rPh>
    <rPh sb="8" eb="10">
      <t>シンキ</t>
    </rPh>
    <rPh sb="10" eb="12">
      <t>ドウニュウ</t>
    </rPh>
    <rPh sb="14" eb="17">
      <t>トウシガク</t>
    </rPh>
    <phoneticPr fontId="1"/>
  </si>
  <si>
    <t>環境対応製品の研究開発費など投資額</t>
    <rPh sb="0" eb="2">
      <t>カンキョウ</t>
    </rPh>
    <rPh sb="2" eb="4">
      <t>タイオウ</t>
    </rPh>
    <rPh sb="4" eb="6">
      <t>セイヒン</t>
    </rPh>
    <rPh sb="7" eb="9">
      <t>ケンキュウ</t>
    </rPh>
    <rPh sb="9" eb="12">
      <t>カイハツヒ</t>
    </rPh>
    <rPh sb="14" eb="17">
      <t>トウシガク</t>
    </rPh>
    <phoneticPr fontId="1"/>
  </si>
  <si>
    <t>明電舎が保有しているPCB廃棄物の
処理に係る費用</t>
    <phoneticPr fontId="1"/>
  </si>
  <si>
    <t>ー</t>
    <phoneticPr fontId="1"/>
  </si>
  <si>
    <r>
      <t>SF</t>
    </r>
    <r>
      <rPr>
        <vertAlign val="subscript"/>
        <sz val="10"/>
        <color theme="1"/>
        <rFont val="BIZ UDPゴシック"/>
        <family val="3"/>
        <charset val="128"/>
      </rPr>
      <t>6</t>
    </r>
    <phoneticPr fontId="1"/>
  </si>
  <si>
    <t>売上高当たりエネルギー消費量原単位</t>
    <phoneticPr fontId="1"/>
  </si>
  <si>
    <t>エネルギー消費量
（原油換算）</t>
    <phoneticPr fontId="1"/>
  </si>
  <si>
    <t>EV駆動ユニット</t>
    <rPh sb="2" eb="4">
      <t>クドウ</t>
    </rPh>
    <phoneticPr fontId="1"/>
  </si>
  <si>
    <t>電動フォークリフト用制御機器・モーター</t>
    <phoneticPr fontId="1"/>
  </si>
  <si>
    <t>電鉄用回生インバーター</t>
    <rPh sb="0" eb="2">
      <t>デンテツ</t>
    </rPh>
    <rPh sb="2" eb="3">
      <t>ヨウ</t>
    </rPh>
    <rPh sb="3" eb="5">
      <t>カイセイ</t>
    </rPh>
    <phoneticPr fontId="1"/>
  </si>
  <si>
    <t>2024年度</t>
    <rPh sb="4" eb="6">
      <t>ネンド</t>
    </rPh>
    <phoneticPr fontId="1"/>
  </si>
  <si>
    <t>廃棄物総量</t>
    <rPh sb="3" eb="5">
      <t>ソウリョウ</t>
    </rPh>
    <phoneticPr fontId="1"/>
  </si>
  <si>
    <t>原材料投入量</t>
    <rPh sb="0" eb="3">
      <t>ゲンザイリョウ</t>
    </rPh>
    <rPh sb="3" eb="5">
      <t>トウニュウ</t>
    </rPh>
    <rPh sb="5" eb="6">
      <t>リョウ</t>
    </rPh>
    <phoneticPr fontId="1"/>
  </si>
  <si>
    <t>プラスチック</t>
    <phoneticPr fontId="1"/>
  </si>
  <si>
    <t>アルミ</t>
    <phoneticPr fontId="1"/>
  </si>
  <si>
    <t>水源別取水量</t>
    <phoneticPr fontId="1"/>
  </si>
  <si>
    <t>拠点別取水量</t>
    <rPh sb="0" eb="2">
      <t>キョテン</t>
    </rPh>
    <rPh sb="2" eb="3">
      <t>ベツ</t>
    </rPh>
    <phoneticPr fontId="1"/>
  </si>
  <si>
    <t>排水先</t>
    <rPh sb="0" eb="2">
      <t>ハイスイ</t>
    </rPh>
    <rPh sb="2" eb="3">
      <t>サキ</t>
    </rPh>
    <phoneticPr fontId="1"/>
  </si>
  <si>
    <t>淡水の地表水
河川および湖沼への直接放流</t>
    <phoneticPr fontId="1"/>
  </si>
  <si>
    <t>汽水の地表水/海水
海水と淡水の 混合 による低塩分の水（汽水）および海水への直接放流</t>
    <phoneticPr fontId="1"/>
  </si>
  <si>
    <t>地下水
地下への直接排水</t>
    <phoneticPr fontId="1"/>
  </si>
  <si>
    <t>第三者の放流先
下水道および産業廃棄物処理業者による排水</t>
    <phoneticPr fontId="1"/>
  </si>
  <si>
    <t>拠点別排水量</t>
    <rPh sb="0" eb="2">
      <t>キョテン</t>
    </rPh>
    <rPh sb="2" eb="3">
      <t>ベツ</t>
    </rPh>
    <rPh sb="3" eb="6">
      <t>ハイスイリョウ</t>
    </rPh>
    <phoneticPr fontId="1"/>
  </si>
  <si>
    <t>水インフラ・セラミック膜事業に関する研究開発費</t>
    <rPh sb="22" eb="23">
      <t>ヒ</t>
    </rPh>
    <phoneticPr fontId="1"/>
  </si>
  <si>
    <t>水資源の保全に関する研究開発費</t>
    <rPh sb="14" eb="15">
      <t>ヒ</t>
    </rPh>
    <phoneticPr fontId="1"/>
  </si>
  <si>
    <t>明電舎・特例子会社・明電マスターパートナーズ</t>
    <rPh sb="0" eb="3">
      <t>メイデンシャ</t>
    </rPh>
    <rPh sb="4" eb="9">
      <t>トクレイコガイシャ</t>
    </rPh>
    <rPh sb="10" eb="12">
      <t>メイデン</t>
    </rPh>
    <phoneticPr fontId="1"/>
  </si>
  <si>
    <t>品質に関わる法令違反件数</t>
    <rPh sb="0" eb="2">
      <t>ヒンシツ</t>
    </rPh>
    <rPh sb="3" eb="4">
      <t>カカ</t>
    </rPh>
    <rPh sb="6" eb="8">
      <t>ホウレイ</t>
    </rPh>
    <rPh sb="8" eb="10">
      <t>イハン</t>
    </rPh>
    <rPh sb="10" eb="12">
      <t>ケンスウ</t>
    </rPh>
    <phoneticPr fontId="1"/>
  </si>
  <si>
    <t>単位</t>
    <rPh sb="0" eb="2">
      <t>タンイ</t>
    </rPh>
    <phoneticPr fontId="1"/>
  </si>
  <si>
    <t>件</t>
    <rPh sb="0" eb="1">
      <t>ケン</t>
    </rPh>
    <phoneticPr fontId="1"/>
  </si>
  <si>
    <t>データ範囲</t>
    <rPh sb="3" eb="5">
      <t>ハンイ</t>
    </rPh>
    <phoneticPr fontId="1"/>
  </si>
  <si>
    <t>2020年度</t>
    <rPh sb="4" eb="6">
      <t>ネンド</t>
    </rPh>
    <phoneticPr fontId="1"/>
  </si>
  <si>
    <t>2019年度</t>
    <rPh sb="4" eb="6">
      <t>ネンド</t>
    </rPh>
    <phoneticPr fontId="1"/>
  </si>
  <si>
    <t>業務中の交通事故件数</t>
    <phoneticPr fontId="1"/>
  </si>
  <si>
    <t>名</t>
    <rPh sb="0" eb="1">
      <t>メイ</t>
    </rPh>
    <phoneticPr fontId="1"/>
  </si>
  <si>
    <t>明電舎</t>
    <rPh sb="0" eb="3">
      <t>メイデンシャ</t>
    </rPh>
    <phoneticPr fontId="1"/>
  </si>
  <si>
    <t>明電グループ</t>
    <rPh sb="0" eb="2">
      <t>メイデン</t>
    </rPh>
    <phoneticPr fontId="1"/>
  </si>
  <si>
    <t>明電舎＋国内関係会社</t>
    <rPh sb="0" eb="3">
      <t>メイデンシャ</t>
    </rPh>
    <rPh sb="4" eb="10">
      <t>コクナイカンケイガイシャ</t>
    </rPh>
    <phoneticPr fontId="1"/>
  </si>
  <si>
    <t>※2　「強度率」とは、1,000延実労働時間当たりの労働損失日数で、災害の重さの程度を表す</t>
    <phoneticPr fontId="1"/>
  </si>
  <si>
    <t>※1　「度数率」とは、100万延実労働時間当たりの労働災害による休業１日以上の死傷者数で、災害発生の頻度を表す</t>
    <phoneticPr fontId="1"/>
  </si>
  <si>
    <t>※3　「年千人率」とは、1年間の労働者1,000人当たりに発生した休業4日以上の死傷者数の割合を表す</t>
    <phoneticPr fontId="1"/>
  </si>
  <si>
    <t>※4　「全度数率」とは、100万延実労働時間当たりの不休災害と休業1日以上を合わせた労働災害による死傷者数を表す</t>
    <phoneticPr fontId="1"/>
  </si>
  <si>
    <t>※5　派遣社員・請負業者を含む</t>
    <phoneticPr fontId="1"/>
  </si>
  <si>
    <t>※6　海外の労働人口・時間には、現場労働者は含んでおらず、国内の算出方法とは若干異なる</t>
    <phoneticPr fontId="1"/>
  </si>
  <si>
    <r>
      <t>度数率</t>
    </r>
    <r>
      <rPr>
        <vertAlign val="superscript"/>
        <sz val="11"/>
        <color theme="1"/>
        <rFont val="BIZ UDPゴシック"/>
        <family val="3"/>
        <charset val="128"/>
      </rPr>
      <t>※1</t>
    </r>
    <phoneticPr fontId="1"/>
  </si>
  <si>
    <r>
      <t>年千人率</t>
    </r>
    <r>
      <rPr>
        <vertAlign val="superscript"/>
        <sz val="11"/>
        <color theme="1"/>
        <rFont val="BIZ UDPゴシック"/>
        <family val="3"/>
        <charset val="128"/>
      </rPr>
      <t>※3</t>
    </r>
    <phoneticPr fontId="1"/>
  </si>
  <si>
    <r>
      <t>全度数率</t>
    </r>
    <r>
      <rPr>
        <vertAlign val="superscript"/>
        <sz val="11"/>
        <color theme="1"/>
        <rFont val="BIZ UDPゴシック"/>
        <family val="3"/>
        <charset val="128"/>
      </rPr>
      <t>※4</t>
    </r>
    <phoneticPr fontId="1"/>
  </si>
  <si>
    <r>
      <t>死傷者数</t>
    </r>
    <r>
      <rPr>
        <vertAlign val="superscript"/>
        <sz val="11"/>
        <color theme="1"/>
        <rFont val="BIZ UDPゴシック"/>
        <family val="3"/>
        <charset val="128"/>
      </rPr>
      <t>※5</t>
    </r>
    <phoneticPr fontId="1"/>
  </si>
  <si>
    <t>％</t>
    <phoneticPr fontId="1"/>
  </si>
  <si>
    <r>
      <t>病気欠勤・休職者（一か月以上）の割合</t>
    </r>
    <r>
      <rPr>
        <vertAlign val="superscript"/>
        <sz val="11"/>
        <color theme="1"/>
        <rFont val="BIZ UDPゴシック"/>
        <family val="3"/>
        <charset val="128"/>
      </rPr>
      <t>※1</t>
    </r>
    <phoneticPr fontId="1"/>
  </si>
  <si>
    <t>全体</t>
    <rPh sb="0" eb="2">
      <t>ゼンタイ</t>
    </rPh>
    <phoneticPr fontId="1"/>
  </si>
  <si>
    <t>うちメンタル</t>
    <phoneticPr fontId="1"/>
  </si>
  <si>
    <t>※1　従業員に対する一か月以上病気欠勤・休職者の割合</t>
    <phoneticPr fontId="1"/>
  </si>
  <si>
    <t>代表者人数</t>
    <rPh sb="0" eb="3">
      <t>ダイヒョウシャ</t>
    </rPh>
    <rPh sb="3" eb="5">
      <t>ニンズウ</t>
    </rPh>
    <phoneticPr fontId="1"/>
  </si>
  <si>
    <t>労働者数</t>
    <rPh sb="0" eb="4">
      <t>ロウドウシャスウ</t>
    </rPh>
    <phoneticPr fontId="1"/>
  </si>
  <si>
    <t>割合</t>
    <rPh sb="0" eb="2">
      <t>ワリアイ</t>
    </rPh>
    <phoneticPr fontId="1"/>
  </si>
  <si>
    <t>※1　要精密検査・再検査となった人の受診率</t>
    <phoneticPr fontId="1"/>
  </si>
  <si>
    <t>※2　高ストレス者のうち、医師面接を希望し面接を実施した割合</t>
    <phoneticPr fontId="1"/>
  </si>
  <si>
    <t>　　　　新職業性ストレス調査票８０項目において、①仕事をしていると、活力がみなぎるように感じる</t>
    <phoneticPr fontId="1"/>
  </si>
  <si>
    <t>　　　　②自分の仕事に誇りを感じるを「違う（1点）」～「そうだ（4点）」で4段階評価し、ワーク・エンゲージメント＝（①＋②）/2で点数化</t>
    <phoneticPr fontId="1"/>
  </si>
  <si>
    <t>※4　収縮期血圧 180 mmHg以上または拡張期血圧 110 mmHg以上の人の割合</t>
    <phoneticPr fontId="1"/>
  </si>
  <si>
    <t>受講者数
(名）</t>
    <rPh sb="0" eb="4">
      <t>ジュコウシャスウ</t>
    </rPh>
    <rPh sb="6" eb="7">
      <t>メイ</t>
    </rPh>
    <phoneticPr fontId="1"/>
  </si>
  <si>
    <t>ISO9001内部監査員養成コース</t>
    <phoneticPr fontId="1"/>
  </si>
  <si>
    <t>エコアクション21導入
セミナー</t>
    <phoneticPr fontId="1"/>
  </si>
  <si>
    <t>カーボンニュートラル
中小機構集合セミナー</t>
    <phoneticPr fontId="1"/>
  </si>
  <si>
    <t>カーボンニュートラル
中小機構個社訪問支援</t>
    <phoneticPr fontId="1"/>
  </si>
  <si>
    <t>BCP「事業継続力強化計画（ジギョケイ）」セミナー</t>
    <phoneticPr fontId="1"/>
  </si>
  <si>
    <t>セキュリティアクション二つ星宣言支援セミナー</t>
    <phoneticPr fontId="1"/>
  </si>
  <si>
    <t>参加人数（生徒）</t>
    <phoneticPr fontId="1"/>
  </si>
  <si>
    <t>取締役（監査等委員）</t>
    <rPh sb="0" eb="3">
      <t>トリシマリヤク</t>
    </rPh>
    <rPh sb="4" eb="6">
      <t>カンサ</t>
    </rPh>
    <rPh sb="6" eb="7">
      <t>トウ</t>
    </rPh>
    <rPh sb="7" eb="9">
      <t>イイン</t>
    </rPh>
    <phoneticPr fontId="1"/>
  </si>
  <si>
    <t>うち女性</t>
    <rPh sb="2" eb="4">
      <t>ジョセイ</t>
    </rPh>
    <phoneticPr fontId="1"/>
  </si>
  <si>
    <t>うち外国籍</t>
    <rPh sb="2" eb="5">
      <t>ガイコクセキ</t>
    </rPh>
    <phoneticPr fontId="1"/>
  </si>
  <si>
    <t>独立役員</t>
    <rPh sb="0" eb="2">
      <t>ドクリツ</t>
    </rPh>
    <rPh sb="2" eb="4">
      <t>ヤクイン</t>
    </rPh>
    <phoneticPr fontId="1"/>
  </si>
  <si>
    <t>うち社外取締役</t>
    <rPh sb="2" eb="4">
      <t>シャガイ</t>
    </rPh>
    <rPh sb="4" eb="7">
      <t>トリシマリヤク</t>
    </rPh>
    <phoneticPr fontId="1"/>
  </si>
  <si>
    <t>うち社外取締役
（監査等委員）</t>
    <rPh sb="2" eb="7">
      <t>シャガイトリシマリヤク</t>
    </rPh>
    <rPh sb="9" eb="14">
      <t>カンサトウイイン</t>
    </rPh>
    <phoneticPr fontId="1"/>
  </si>
  <si>
    <t>氏名</t>
    <rPh sb="0" eb="2">
      <t>シメイ</t>
    </rPh>
    <phoneticPr fontId="1"/>
  </si>
  <si>
    <t>※1　各会議体の出席状況は（出席回数／開催回数）で表記</t>
    <phoneticPr fontId="1"/>
  </si>
  <si>
    <t>※　各年7月時点</t>
    <rPh sb="2" eb="4">
      <t>カクネン</t>
    </rPh>
    <rPh sb="5" eb="6">
      <t>ガツ</t>
    </rPh>
    <rPh sb="6" eb="8">
      <t>ジテン</t>
    </rPh>
    <phoneticPr fontId="1"/>
  </si>
  <si>
    <r>
      <t>取締役の構成</t>
    </r>
    <r>
      <rPr>
        <b/>
        <vertAlign val="superscript"/>
        <sz val="11"/>
        <color rgb="FF002060"/>
        <rFont val="BIZ UDPゴシック"/>
        <family val="3"/>
        <charset val="128"/>
      </rPr>
      <t>※</t>
    </r>
    <rPh sb="0" eb="3">
      <t>トリシマリヤク</t>
    </rPh>
    <rPh sb="4" eb="6">
      <t>コウセイ</t>
    </rPh>
    <phoneticPr fontId="1"/>
  </si>
  <si>
    <t>回</t>
    <rPh sb="0" eb="1">
      <t>カイ</t>
    </rPh>
    <phoneticPr fontId="1"/>
  </si>
  <si>
    <t>代表取締役　執行役員会長
指名・報酬委員会委員</t>
    <phoneticPr fontId="1"/>
  </si>
  <si>
    <t>代表取締役　執行役員社長
指名・報酬委員会委員</t>
    <phoneticPr fontId="1"/>
  </si>
  <si>
    <t>代表取締役　執行役員副社長</t>
    <phoneticPr fontId="1"/>
  </si>
  <si>
    <t>安達　博治</t>
    <phoneticPr fontId="1"/>
  </si>
  <si>
    <t>取締役（社外取締役）</t>
    <phoneticPr fontId="1"/>
  </si>
  <si>
    <t>木下　学</t>
    <phoneticPr fontId="1"/>
  </si>
  <si>
    <t>取締役（社外取締役）
指名・報酬委員会委員</t>
    <phoneticPr fontId="1"/>
  </si>
  <si>
    <t>林　敬子</t>
    <phoneticPr fontId="1"/>
  </si>
  <si>
    <t>取締役監査等委員（社外取締役）
指名・報酬委員会委員</t>
    <phoneticPr fontId="1"/>
  </si>
  <si>
    <t>黑田 隆</t>
    <phoneticPr fontId="1"/>
  </si>
  <si>
    <t>取締役監査等委員（社外取締役）</t>
    <phoneticPr fontId="1"/>
  </si>
  <si>
    <t>取締役会</t>
    <rPh sb="0" eb="4">
      <t>トリシマリヤクカイ</t>
    </rPh>
    <phoneticPr fontId="1"/>
  </si>
  <si>
    <t>指名・報酬委員会</t>
    <phoneticPr fontId="1"/>
  </si>
  <si>
    <t>監査等委員会</t>
    <phoneticPr fontId="1"/>
  </si>
  <si>
    <t>報酬等の総額　計</t>
    <rPh sb="0" eb="3">
      <t>ホウシュウトウ</t>
    </rPh>
    <rPh sb="4" eb="6">
      <t>ソウガク</t>
    </rPh>
    <rPh sb="7" eb="8">
      <t>ケイ</t>
    </rPh>
    <phoneticPr fontId="1"/>
  </si>
  <si>
    <t>人数　計</t>
    <rPh sb="0" eb="2">
      <t>ニンズウ</t>
    </rPh>
    <rPh sb="3" eb="4">
      <t>ケイ</t>
    </rPh>
    <phoneticPr fontId="1"/>
  </si>
  <si>
    <t>（うち基本報酬　計）</t>
    <rPh sb="3" eb="7">
      <t>キホンホウシュウ</t>
    </rPh>
    <rPh sb="8" eb="9">
      <t>ケイ</t>
    </rPh>
    <phoneticPr fontId="1"/>
  </si>
  <si>
    <t>（うちインセンティブ報酬　計）</t>
    <rPh sb="10" eb="12">
      <t>ホウシュウ</t>
    </rPh>
    <rPh sb="13" eb="14">
      <t>ケイ</t>
    </rPh>
    <phoneticPr fontId="1"/>
  </si>
  <si>
    <t>相談・通報件数</t>
    <rPh sb="0" eb="2">
      <t>ソウダン</t>
    </rPh>
    <rPh sb="3" eb="7">
      <t>ツウホウケンスウ</t>
    </rPh>
    <phoneticPr fontId="1"/>
  </si>
  <si>
    <t>うちハラスメント関連</t>
    <rPh sb="8" eb="10">
      <t>カンレン</t>
    </rPh>
    <phoneticPr fontId="1"/>
  </si>
  <si>
    <t>コンプライアンス関連研修開催件数及び受講者数</t>
    <rPh sb="8" eb="10">
      <t>カンレン</t>
    </rPh>
    <phoneticPr fontId="1"/>
  </si>
  <si>
    <t>※明電舎の通報窓口に寄せられた関係会社の事案も含む</t>
    <phoneticPr fontId="1"/>
  </si>
  <si>
    <t>４回＋動画視聴</t>
    <phoneticPr fontId="1"/>
  </si>
  <si>
    <t>※　関係会社・中途入社を含む</t>
    <phoneticPr fontId="1"/>
  </si>
  <si>
    <t>紛争鉱物対応</t>
    <rPh sb="0" eb="2">
      <t>フンソウ</t>
    </rPh>
    <rPh sb="2" eb="4">
      <t>コウブツ</t>
    </rPh>
    <rPh sb="4" eb="6">
      <t>タイオウ</t>
    </rPh>
    <phoneticPr fontId="1"/>
  </si>
  <si>
    <t>LNG</t>
    <phoneticPr fontId="1"/>
  </si>
  <si>
    <t>総化学物質投入量</t>
    <rPh sb="0" eb="1">
      <t>ソウ</t>
    </rPh>
    <rPh sb="1" eb="3">
      <t>カガク</t>
    </rPh>
    <rPh sb="3" eb="5">
      <t>ブッシツ</t>
    </rPh>
    <rPh sb="5" eb="7">
      <t>トウニュウ</t>
    </rPh>
    <rPh sb="7" eb="8">
      <t>リョウ</t>
    </rPh>
    <phoneticPr fontId="1"/>
  </si>
  <si>
    <t>総水資源投入量</t>
    <rPh sb="0" eb="1">
      <t>ソウ</t>
    </rPh>
    <rPh sb="1" eb="4">
      <t>ミズシゲン</t>
    </rPh>
    <rPh sb="4" eb="7">
      <t>トウニュウリョウ</t>
    </rPh>
    <phoneticPr fontId="1"/>
  </si>
  <si>
    <t>総原材料投入量（国内）</t>
    <rPh sb="0" eb="1">
      <t>ソウ</t>
    </rPh>
    <rPh sb="1" eb="4">
      <t>ゲンザイリョウ</t>
    </rPh>
    <rPh sb="4" eb="7">
      <t>トウニュウリョウ</t>
    </rPh>
    <rPh sb="8" eb="10">
      <t>コクナイ</t>
    </rPh>
    <phoneticPr fontId="1"/>
  </si>
  <si>
    <t>総化学物質排出・移動量</t>
    <rPh sb="0" eb="1">
      <t>ソウ</t>
    </rPh>
    <phoneticPr fontId="1"/>
  </si>
  <si>
    <t>Scope1+2 総排出量</t>
    <rPh sb="9" eb="10">
      <t>ソウ</t>
    </rPh>
    <rPh sb="10" eb="12">
      <t>ハイシュツ</t>
    </rPh>
    <rPh sb="12" eb="13">
      <t>リョウ</t>
    </rPh>
    <phoneticPr fontId="1"/>
  </si>
  <si>
    <t>総排水量</t>
    <rPh sb="0" eb="1">
      <t>ソウ</t>
    </rPh>
    <rPh sb="1" eb="4">
      <t>ハイスイリョウ</t>
    </rPh>
    <phoneticPr fontId="1"/>
  </si>
  <si>
    <t>廃棄物排出量</t>
    <phoneticPr fontId="1"/>
  </si>
  <si>
    <t>総廃棄物排出量</t>
    <rPh sb="0" eb="1">
      <t>ソウ</t>
    </rPh>
    <phoneticPr fontId="1"/>
  </si>
  <si>
    <t>※廃棄物等発生量から建設汚泥等は除いています</t>
    <phoneticPr fontId="1"/>
  </si>
  <si>
    <t>技能系グループリーダーとして求められる品質管理・職場改善の手法を身につけるための研修</t>
    <phoneticPr fontId="1"/>
  </si>
  <si>
    <t>ISO9001品質マネジメントシステムの継続的改善をしていくため、内部監査員として必要な知識を身につけるための研修</t>
    <phoneticPr fontId="1"/>
  </si>
  <si>
    <t>明電グループ（連結）</t>
    <rPh sb="0" eb="2">
      <t>メイデン</t>
    </rPh>
    <rPh sb="7" eb="9">
      <t>レンケツ</t>
    </rPh>
    <phoneticPr fontId="1"/>
  </si>
  <si>
    <r>
      <t>強度率</t>
    </r>
    <r>
      <rPr>
        <vertAlign val="superscript"/>
        <sz val="11"/>
        <color theme="1"/>
        <rFont val="BIZ UDPゴシック"/>
        <family val="3"/>
        <charset val="128"/>
      </rPr>
      <t>※2</t>
    </r>
    <rPh sb="0" eb="2">
      <t>キョウド</t>
    </rPh>
    <phoneticPr fontId="1"/>
  </si>
  <si>
    <t>　うち休業災害件数
　（4日以上）</t>
    <phoneticPr fontId="1"/>
  </si>
  <si>
    <t>　うち不休災害件数</t>
    <phoneticPr fontId="1"/>
  </si>
  <si>
    <t>　うち休業災害件数
　（1-3日以内）</t>
    <phoneticPr fontId="1"/>
  </si>
  <si>
    <t>ｋL/百万円</t>
    <rPh sb="3" eb="5">
      <t>ヒャクマン</t>
    </rPh>
    <rPh sb="5" eb="6">
      <t>エン</t>
    </rPh>
    <phoneticPr fontId="1"/>
  </si>
  <si>
    <t>★　第三者検証は、このうち国内の範囲のみで取得</t>
    <rPh sb="2" eb="7">
      <t>ダイサンシャケンショウ</t>
    </rPh>
    <rPh sb="13" eb="15">
      <t>コクナイ</t>
    </rPh>
    <rPh sb="16" eb="18">
      <t>ハンイ</t>
    </rPh>
    <rPh sb="21" eb="23">
      <t>シュトク</t>
    </rPh>
    <phoneticPr fontId="1"/>
  </si>
  <si>
    <t>国内 ★</t>
    <rPh sb="0" eb="2">
      <t>コクナイ</t>
    </rPh>
    <phoneticPr fontId="1"/>
  </si>
  <si>
    <t>合計 ★</t>
    <rPh sb="0" eb="2">
      <t>ゴウケイ</t>
    </rPh>
    <phoneticPr fontId="1"/>
  </si>
  <si>
    <t>ESGデータ集</t>
    <rPh sb="6" eb="7">
      <t>シュウ</t>
    </rPh>
    <phoneticPr fontId="1"/>
  </si>
  <si>
    <t>　</t>
    <phoneticPr fontId="1"/>
  </si>
  <si>
    <t>GIGAスクール
ICT支援</t>
    <phoneticPr fontId="1"/>
  </si>
  <si>
    <t>2024年4月入社</t>
    <rPh sb="4" eb="5">
      <t>ネン</t>
    </rPh>
    <rPh sb="6" eb="7">
      <t>ガツ</t>
    </rPh>
    <rPh sb="7" eb="9">
      <t>ニュウシャ</t>
    </rPh>
    <phoneticPr fontId="1"/>
  </si>
  <si>
    <t>2024.4　－　2025.3</t>
    <phoneticPr fontId="1"/>
  </si>
  <si>
    <t>2025年度</t>
    <rPh sb="4" eb="6">
      <t>ネンド</t>
    </rPh>
    <phoneticPr fontId="1"/>
  </si>
  <si>
    <t>証券アナリスト</t>
    <rPh sb="0" eb="2">
      <t>ショウケン</t>
    </rPh>
    <phoneticPr fontId="1"/>
  </si>
  <si>
    <t>技能職研修</t>
    <rPh sb="0" eb="3">
      <t>ギノウショク</t>
    </rPh>
    <phoneticPr fontId="1"/>
  </si>
  <si>
    <t>品質不正防止教育
（e-Learning）</t>
    <phoneticPr fontId="1"/>
  </si>
  <si>
    <t>従業員の不正防止意識の啓発、定着化を目的とした教育。組織内で起こる不正問題について事例を挙げて問題点を明確にすることで、従業員に品質不正・不適切行為が発生する過程の再認識と課題点の発見を促すための教育</t>
    <rPh sb="98" eb="100">
      <t>キョウイク</t>
    </rPh>
    <phoneticPr fontId="1"/>
  </si>
  <si>
    <t>明電グループ
（派遣社員含む）</t>
    <rPh sb="0" eb="2">
      <t>メイデン</t>
    </rPh>
    <rPh sb="8" eb="12">
      <t>ハケンシャイン</t>
    </rPh>
    <rPh sb="12" eb="13">
      <t>フク</t>
    </rPh>
    <phoneticPr fontId="1"/>
  </si>
  <si>
    <r>
      <t>血糖リスクと考えられる人の割合　</t>
    </r>
    <r>
      <rPr>
        <vertAlign val="superscript"/>
        <sz val="11"/>
        <color theme="1"/>
        <rFont val="BIZ UDPゴシック"/>
        <family val="3"/>
        <charset val="128"/>
      </rPr>
      <t>※6</t>
    </r>
    <phoneticPr fontId="1"/>
  </si>
  <si>
    <t>※6　空腹時血糖が200mg/dl以上の人の割合</t>
    <phoneticPr fontId="1"/>
  </si>
  <si>
    <r>
      <t>血圧コントロール者率　</t>
    </r>
    <r>
      <rPr>
        <vertAlign val="superscript"/>
        <sz val="11"/>
        <color theme="1"/>
        <rFont val="BIZ UDPゴシック"/>
        <family val="3"/>
        <charset val="128"/>
      </rPr>
      <t>※5</t>
    </r>
    <phoneticPr fontId="1"/>
  </si>
  <si>
    <r>
      <t>高ストレス者面接率　</t>
    </r>
    <r>
      <rPr>
        <vertAlign val="superscript"/>
        <sz val="11"/>
        <color theme="1"/>
        <rFont val="BIZ UDPゴシック"/>
        <family val="3"/>
        <charset val="128"/>
      </rPr>
      <t>※2</t>
    </r>
    <rPh sb="0" eb="1">
      <t>コウ</t>
    </rPh>
    <phoneticPr fontId="1"/>
  </si>
  <si>
    <t>ポイント</t>
    <phoneticPr fontId="1"/>
  </si>
  <si>
    <t>※５　高血圧の治療中で血圧がコントロールされている人の割合</t>
    <phoneticPr fontId="1"/>
  </si>
  <si>
    <t>　　　 過去4週間の自身の仕事の出来の評価」にて評価するパフォーマンスの発揮度</t>
    <phoneticPr fontId="1"/>
  </si>
  <si>
    <t>エコアクション21
勉強会（集合方式）</t>
    <phoneticPr fontId="1"/>
  </si>
  <si>
    <t>エコアクション21
勉強会（個別方式）</t>
    <rPh sb="14" eb="16">
      <t>コベツ</t>
    </rPh>
    <phoneticPr fontId="1"/>
  </si>
  <si>
    <t>鈴木　雅彦</t>
    <phoneticPr fontId="1"/>
  </si>
  <si>
    <t>白井　久美子</t>
    <phoneticPr fontId="1"/>
  </si>
  <si>
    <t>加藤　誠治</t>
    <phoneticPr fontId="1"/>
  </si>
  <si>
    <t>取締役監査等委員（常勤監査等委員）
監査等委員会委員長</t>
    <phoneticPr fontId="1"/>
  </si>
  <si>
    <t>西野　敏哉</t>
    <phoneticPr fontId="1"/>
  </si>
  <si>
    <t>井上　晃夫</t>
    <phoneticPr fontId="1"/>
  </si>
  <si>
    <t>三井田　健</t>
    <phoneticPr fontId="1"/>
  </si>
  <si>
    <t>2.上記には、各年度の定時株主総会終結をもって退任した取締役及び取締役監査等委員の報酬額を含んでいます。</t>
    <rPh sb="30" eb="31">
      <t>オヨ</t>
    </rPh>
    <phoneticPr fontId="1"/>
  </si>
  <si>
    <t>動画視聴</t>
    <phoneticPr fontId="1"/>
  </si>
  <si>
    <t>当年度中に配偶者が出産した
男性従業員数</t>
    <phoneticPr fontId="1"/>
  </si>
  <si>
    <r>
      <t>エネルギー起源Co</t>
    </r>
    <r>
      <rPr>
        <sz val="11"/>
        <color theme="1"/>
        <rFont val="Cambria Math"/>
        <family val="1"/>
      </rPr>
      <t>₂</t>
    </r>
    <rPh sb="5" eb="7">
      <t>キゲン</t>
    </rPh>
    <phoneticPr fontId="1"/>
  </si>
  <si>
    <r>
      <t>SF</t>
    </r>
    <r>
      <rPr>
        <sz val="11"/>
        <color theme="1"/>
        <rFont val="Cambria Math"/>
        <family val="1"/>
      </rPr>
      <t>₆</t>
    </r>
    <r>
      <rPr>
        <sz val="11"/>
        <color theme="1"/>
        <rFont val="BIZ UDPゴシック"/>
        <family val="3"/>
        <charset val="128"/>
      </rPr>
      <t>ガス</t>
    </r>
    <phoneticPr fontId="1"/>
  </si>
  <si>
    <t>原単位は、排出量（KL）を売上高（百万円）で除した値。</t>
    <phoneticPr fontId="1"/>
  </si>
  <si>
    <t>カテゴリ9「輸送、配送（下流）」</t>
    <phoneticPr fontId="1"/>
  </si>
  <si>
    <t>環境マネジメントISO１４００１認証取得割合(2026年3月31日時点）</t>
    <rPh sb="0" eb="2">
      <t>カンキョウ</t>
    </rPh>
    <rPh sb="27" eb="28">
      <t>ネン</t>
    </rPh>
    <rPh sb="29" eb="30">
      <t>ガツ</t>
    </rPh>
    <rPh sb="32" eb="33">
      <t>ニチ</t>
    </rPh>
    <rPh sb="33" eb="35">
      <t>ジテン</t>
    </rPh>
    <phoneticPr fontId="1"/>
  </si>
  <si>
    <t>健康に関する教育実績（2025年度）</t>
    <phoneticPr fontId="1"/>
  </si>
  <si>
    <t>2023年4月入社</t>
    <rPh sb="4" eb="5">
      <t>ネン</t>
    </rPh>
    <rPh sb="6" eb="7">
      <t>ガツ</t>
    </rPh>
    <rPh sb="7" eb="9">
      <t>ニュウシャ</t>
    </rPh>
    <phoneticPr fontId="1"/>
  </si>
  <si>
    <t>2025年4月入社</t>
    <rPh sb="4" eb="5">
      <t>ネン</t>
    </rPh>
    <rPh sb="6" eb="7">
      <t>ガツ</t>
    </rPh>
    <rPh sb="7" eb="9">
      <t>ニュウシャ</t>
    </rPh>
    <phoneticPr fontId="1"/>
  </si>
  <si>
    <t>2025.4　－　2026.3</t>
    <phoneticPr fontId="1"/>
  </si>
  <si>
    <t>2026年度</t>
    <rPh sb="4" eb="6">
      <t>ネンド</t>
    </rPh>
    <phoneticPr fontId="1"/>
  </si>
  <si>
    <t>（期間：2025年4月1日～2026年3月31日）</t>
    <rPh sb="1" eb="3">
      <t>キカン</t>
    </rPh>
    <rPh sb="8" eb="9">
      <t>ネン</t>
    </rPh>
    <rPh sb="10" eb="11">
      <t>ガツ</t>
    </rPh>
    <rPh sb="11" eb="13">
      <t>ツイタチ</t>
    </rPh>
    <rPh sb="18" eb="19">
      <t>ネン</t>
    </rPh>
    <rPh sb="20" eb="21">
      <t>ガツ</t>
    </rPh>
    <rPh sb="23" eb="24">
      <t>ニチ</t>
    </rPh>
    <phoneticPr fontId="1"/>
  </si>
  <si>
    <t>地位（2026年3月31日時点）</t>
    <phoneticPr fontId="1"/>
  </si>
  <si>
    <t>ー</t>
    <phoneticPr fontId="1"/>
  </si>
  <si>
    <t>廃棄物処理コスト</t>
    <phoneticPr fontId="1"/>
  </si>
  <si>
    <t>廃棄物処理委託費など</t>
    <phoneticPr fontId="1"/>
  </si>
  <si>
    <t>ー</t>
    <phoneticPr fontId="1"/>
  </si>
  <si>
    <t>削減貢献量</t>
    <rPh sb="0" eb="2">
      <t>サクゲン</t>
    </rPh>
    <rPh sb="2" eb="4">
      <t>コウケン</t>
    </rPh>
    <rPh sb="4" eb="5">
      <t>リョウ</t>
    </rPh>
    <phoneticPr fontId="1"/>
  </si>
  <si>
    <r>
      <t>風力売電事業　</t>
    </r>
    <r>
      <rPr>
        <vertAlign val="superscript"/>
        <sz val="11"/>
        <color theme="1"/>
        <rFont val="BIZ UDPゴシック"/>
        <family val="3"/>
        <charset val="128"/>
      </rPr>
      <t>※１</t>
    </r>
    <phoneticPr fontId="1"/>
  </si>
  <si>
    <t>再生可能エネルギー導入率の実績と目標</t>
    <rPh sb="0" eb="2">
      <t>サイセイ</t>
    </rPh>
    <rPh sb="2" eb="4">
      <t>カノウ</t>
    </rPh>
    <rPh sb="9" eb="11">
      <t>ドウニュウ</t>
    </rPh>
    <rPh sb="11" eb="12">
      <t>リツ</t>
    </rPh>
    <rPh sb="13" eb="15">
      <t>ジッセキ</t>
    </rPh>
    <rPh sb="16" eb="18">
      <t>モクヒョウ</t>
    </rPh>
    <phoneticPr fontId="1"/>
  </si>
  <si>
    <t>対象</t>
  </si>
  <si>
    <t>2025年度実績</t>
  </si>
  <si>
    <t>2027年度目標</t>
  </si>
  <si>
    <t>―</t>
  </si>
  <si>
    <t>国内主要生産4拠点</t>
  </si>
  <si>
    <t>海外生産全9拠点</t>
  </si>
  <si>
    <t>明電グループ全体</t>
  </si>
  <si>
    <t>水力用発電設備　
（明電舎分）</t>
    <rPh sb="10" eb="13">
      <t>メイデンシャ</t>
    </rPh>
    <rPh sb="13" eb="14">
      <t>ブン</t>
    </rPh>
    <phoneticPr fontId="1"/>
  </si>
  <si>
    <r>
      <t>SF</t>
    </r>
    <r>
      <rPr>
        <vertAlign val="subscript"/>
        <sz val="11"/>
        <color theme="1"/>
        <rFont val="BIZ UDPゴシック"/>
        <family val="3"/>
        <charset val="128"/>
      </rPr>
      <t>6</t>
    </r>
    <r>
      <rPr>
        <sz val="11"/>
        <color theme="1"/>
        <rFont val="BIZ UDPゴシック"/>
        <family val="3"/>
        <charset val="128"/>
      </rPr>
      <t>ガス不使用による排出抑制</t>
    </r>
    <r>
      <rPr>
        <vertAlign val="superscript"/>
        <sz val="11"/>
        <color theme="1"/>
        <rFont val="BIZ UDPゴシック"/>
        <family val="3"/>
        <charset val="128"/>
      </rPr>
      <t>※2</t>
    </r>
    <phoneticPr fontId="1"/>
  </si>
  <si>
    <r>
      <t xml:space="preserve">エコタンク形真空遮断器
</t>
    </r>
    <r>
      <rPr>
        <vertAlign val="superscript"/>
        <sz val="11"/>
        <color theme="1"/>
        <rFont val="BIZ UDPゴシック"/>
        <family val="3"/>
        <charset val="128"/>
      </rPr>
      <t>※3</t>
    </r>
    <r>
      <rPr>
        <sz val="11"/>
        <color theme="1"/>
        <rFont val="BIZ UDPゴシック"/>
        <family val="3"/>
        <charset val="128"/>
      </rPr>
      <t xml:space="preserve">	</t>
    </r>
    <phoneticPr fontId="1"/>
  </si>
  <si>
    <t>海外</t>
    <rPh sb="0" eb="2">
      <t>カイガイ</t>
    </rPh>
    <phoneticPr fontId="1"/>
  </si>
  <si>
    <t>※電力使用量における、再生可能エネルギー由来の電力使用量</t>
  </si>
  <si>
    <t>2024年度実績</t>
    <phoneticPr fontId="1"/>
  </si>
  <si>
    <t>削減貢献量算定の考え方</t>
    <phoneticPr fontId="1"/>
  </si>
  <si>
    <t>VOC（大気圏への排出）</t>
    <phoneticPr fontId="1"/>
  </si>
  <si>
    <t>※削減率は、電機・電子4団体　自主的取り組みの「2010年度実績と比較し悪化しない」に準じて2010年度比に変更しています。</t>
    <rPh sb="1" eb="3">
      <t>サクゲン</t>
    </rPh>
    <rPh sb="3" eb="4">
      <t>リツ</t>
    </rPh>
    <rPh sb="6" eb="8">
      <t>デンキ</t>
    </rPh>
    <rPh sb="9" eb="11">
      <t>デンシ</t>
    </rPh>
    <rPh sb="12" eb="14">
      <t>ダンタイ</t>
    </rPh>
    <rPh sb="15" eb="18">
      <t>ジシュテキ</t>
    </rPh>
    <rPh sb="18" eb="19">
      <t>ト</t>
    </rPh>
    <rPh sb="20" eb="21">
      <t>ク</t>
    </rPh>
    <rPh sb="28" eb="30">
      <t>ネンド</t>
    </rPh>
    <rPh sb="30" eb="32">
      <t>ジッセキ</t>
    </rPh>
    <rPh sb="33" eb="35">
      <t>ヒカク</t>
    </rPh>
    <rPh sb="36" eb="38">
      <t>アッカ</t>
    </rPh>
    <rPh sb="43" eb="44">
      <t>ジュン</t>
    </rPh>
    <rPh sb="50" eb="52">
      <t>ネンド</t>
    </rPh>
    <rPh sb="52" eb="53">
      <t>ヒ</t>
    </rPh>
    <rPh sb="54" eb="56">
      <t>ヘンコウ</t>
    </rPh>
    <phoneticPr fontId="1"/>
  </si>
  <si>
    <t>※1　使用段階のGHG排出量の差分に、想定寿命及び年間販売量を乗じて算定しています。</t>
    <phoneticPr fontId="1"/>
  </si>
  <si>
    <t>※3　2024年度から、米国での生産分が含まれています。</t>
    <rPh sb="7" eb="8">
      <t>ネン</t>
    </rPh>
    <rPh sb="8" eb="9">
      <t>ド</t>
    </rPh>
    <rPh sb="12" eb="14">
      <t>ベイコク</t>
    </rPh>
    <rPh sb="16" eb="18">
      <t>セイサン</t>
    </rPh>
    <rPh sb="18" eb="19">
      <t>ブン</t>
    </rPh>
    <rPh sb="20" eb="21">
      <t>フク</t>
    </rPh>
    <phoneticPr fontId="1"/>
  </si>
  <si>
    <t>　     ただし、風力発電は年間の発電量実績に基づいて算定しています。</t>
    <phoneticPr fontId="1"/>
  </si>
  <si>
    <t>★　第三者検証は、このうち国内の範囲のみで取得</t>
    <phoneticPr fontId="1"/>
  </si>
  <si>
    <t>海外 ★</t>
    <rPh sb="0" eb="2">
      <t>カイガイ</t>
    </rPh>
    <phoneticPr fontId="1"/>
  </si>
  <si>
    <t>ー</t>
    <phoneticPr fontId="1"/>
  </si>
  <si>
    <t>概要</t>
    <rPh sb="0" eb="2">
      <t>ガイヨウ</t>
    </rPh>
    <phoneticPr fontId="1"/>
  </si>
  <si>
    <t>2027年度
（目標）</t>
    <rPh sb="4" eb="6">
      <t>ネンド</t>
    </rPh>
    <rPh sb="8" eb="10">
      <t>モクヒョウ</t>
    </rPh>
    <phoneticPr fontId="1"/>
  </si>
  <si>
    <t>2025年度</t>
    <rPh sb="4" eb="6">
      <t>ネンド</t>
    </rPh>
    <phoneticPr fontId="1"/>
  </si>
  <si>
    <t>指標の定義</t>
    <rPh sb="0" eb="2">
      <t>シヒョウ</t>
    </rPh>
    <rPh sb="3" eb="5">
      <t>テイギ</t>
    </rPh>
    <phoneticPr fontId="1"/>
  </si>
  <si>
    <t>保健指導強化</t>
    <phoneticPr fontId="1"/>
  </si>
  <si>
    <t>運動習慣の定着</t>
    <phoneticPr fontId="1"/>
  </si>
  <si>
    <t>バランスの良い食事摂取</t>
    <phoneticPr fontId="1"/>
  </si>
  <si>
    <t>睡眠で休養がとれている</t>
    <phoneticPr fontId="1"/>
  </si>
  <si>
    <t>女性の健康づくり対策推進</t>
    <phoneticPr fontId="1"/>
  </si>
  <si>
    <t>職場での体力測定・運動機会創出</t>
    <phoneticPr fontId="1"/>
  </si>
  <si>
    <t>睡眠時間・質のセルフチェックの実施と、改善に向けての機会の提供</t>
    <phoneticPr fontId="1"/>
  </si>
  <si>
    <t>適正体重者率　６５％以上</t>
    <phoneticPr fontId="1"/>
  </si>
  <si>
    <t>単位</t>
    <rPh sb="0" eb="2">
      <t>タンイ</t>
    </rPh>
    <phoneticPr fontId="1"/>
  </si>
  <si>
    <t>％</t>
    <phoneticPr fontId="1"/>
  </si>
  <si>
    <t>BMIが18.5～25未満の者</t>
    <phoneticPr fontId="1"/>
  </si>
  <si>
    <t>以下の運動習慣に関する３つの設問のうち２つ以上該当する人の割合
「30分以上の軽く汗をかく運動を週2日以上、1年以上実施」に「はい」と回答
「日常生活において歩行又は同等の身体活動を1日1時間以上実施」に「はい」と回答
「ほぼ同じ年齢の同性と比較して歩く速度が速い」に「はい」と回答</t>
    <phoneticPr fontId="1"/>
  </si>
  <si>
    <t>食事バランス率　５０％以上</t>
    <phoneticPr fontId="1"/>
  </si>
  <si>
    <t>食習慣良好者率　５０％</t>
    <phoneticPr fontId="1"/>
  </si>
  <si>
    <t>快眠疲労回復率　６５％以上</t>
    <phoneticPr fontId="1"/>
  </si>
  <si>
    <t>「睡眠により十分な休養が取れている人」の割合</t>
    <phoneticPr fontId="1"/>
  </si>
  <si>
    <t>女性がん検診受診率　６０％以上</t>
    <phoneticPr fontId="1"/>
  </si>
  <si>
    <t>ヘルスリテラシー（女性の健康課題理解度）　７０%以上　</t>
    <phoneticPr fontId="1"/>
  </si>
  <si>
    <t>乳がん、子宮頸がんの検診受診率</t>
    <phoneticPr fontId="1"/>
  </si>
  <si>
    <t>教育の機会ごとに行うアンケートにより評価</t>
    <phoneticPr fontId="1"/>
  </si>
  <si>
    <t>以下の食習慣に関する4つの設問のうち3つ以上該当する人の割合
「人と比較して食べる速度が速い」に「ふつう」または「遅い」
「就寝前の2時間以内に夕食をとることが週に3回以上ある」に「いいえ」
「朝昼夕の3食以外に間食や甘い飲み物を摂取している」に「ほとんど摂取しない」
「朝食を抜くことが週に3回以上ある」に「いいえ」</t>
    <phoneticPr fontId="1"/>
  </si>
  <si>
    <t>スマートチャレンジ2027指標　【体の健康】</t>
    <rPh sb="13" eb="15">
      <t>シヒョウ</t>
    </rPh>
    <rPh sb="17" eb="18">
      <t>カラダ</t>
    </rPh>
    <rPh sb="19" eb="21">
      <t>ケンコウ</t>
    </rPh>
    <phoneticPr fontId="1"/>
  </si>
  <si>
    <t>データ範囲</t>
    <rPh sb="3" eb="5">
      <t>ハンイ</t>
    </rPh>
    <phoneticPr fontId="1"/>
  </si>
  <si>
    <t>明電舎単体</t>
    <rPh sb="0" eb="3">
      <t>メイデンシャ</t>
    </rPh>
    <rPh sb="3" eb="5">
      <t>タンタイ</t>
    </rPh>
    <phoneticPr fontId="1"/>
  </si>
  <si>
    <t>主食・主菜・副菜を組み合わせた食事が１日２回以上の日がほぼ毎日の者の割合　</t>
    <phoneticPr fontId="1"/>
  </si>
  <si>
    <t>・女性がん検診の受診促進活動の展開
・女性の健康課題及び、要望の把握
・女性の健康課題セミナー開催</t>
    <phoneticPr fontId="1"/>
  </si>
  <si>
    <t>スマートチャレンジ2027指標　【心の健康、職場の健康】</t>
    <rPh sb="13" eb="15">
      <t>シヒョウ</t>
    </rPh>
    <rPh sb="17" eb="18">
      <t>ココロ</t>
    </rPh>
    <rPh sb="19" eb="21">
      <t>ケンコウ</t>
    </rPh>
    <rPh sb="22" eb="24">
      <t>ショクバ</t>
    </rPh>
    <rPh sb="25" eb="27">
      <t>ケンコウ</t>
    </rPh>
    <phoneticPr fontId="1"/>
  </si>
  <si>
    <t>健康情報を活用する力（ヘルスリテラシー）の向上</t>
    <phoneticPr fontId="1"/>
  </si>
  <si>
    <t>人的資本・健康経営セミナーの開催、e－ラーニングによる教育の実施</t>
    <phoneticPr fontId="1"/>
  </si>
  <si>
    <t>ヘルスリテラシー（教育理解度）　７０％以上　</t>
    <phoneticPr fontId="1"/>
  </si>
  <si>
    <t>教育の機会ごとに行う
アンケートにより評価</t>
    <phoneticPr fontId="1"/>
  </si>
  <si>
    <t>全国労働衛生週間期間
e-Learning 実施</t>
    <phoneticPr fontId="1"/>
  </si>
  <si>
    <t>・心の健康を維持するセルフケア
・身体の健康を維持する歯と口のケア
・プレコンセプションケア</t>
    <phoneticPr fontId="1"/>
  </si>
  <si>
    <t>2,210
（録画配信受講含む）</t>
    <phoneticPr fontId="1"/>
  </si>
  <si>
    <t>157社
217名</t>
    <rPh sb="3" eb="4">
      <t>シャ</t>
    </rPh>
    <rPh sb="8" eb="9">
      <t>メイ</t>
    </rPh>
    <phoneticPr fontId="1"/>
  </si>
  <si>
    <t>第1回：３０代からの健康管理 
～同年代医師が伝える健康な未来づくり～
第2回：健診結果からみる「今の」私
～ただ受けるだけではもったいない健診結果の有効活用するために～
第3回：人はホルモン（身体の調整物質）に左右され、人生も変化する」　
～心身の不調管理のために知っておきたいこと～</t>
    <rPh sb="0" eb="1">
      <t>ダイ</t>
    </rPh>
    <rPh sb="2" eb="3">
      <t>カイ</t>
    </rPh>
    <rPh sb="36" eb="37">
      <t>ダイ</t>
    </rPh>
    <rPh sb="38" eb="39">
      <t>カイ</t>
    </rPh>
    <rPh sb="86" eb="87">
      <t>ダイ</t>
    </rPh>
    <rPh sb="88" eb="89">
      <t>カイ</t>
    </rPh>
    <phoneticPr fontId="1"/>
  </si>
  <si>
    <t>サプライヤー支援研修</t>
    <phoneticPr fontId="1"/>
  </si>
  <si>
    <t>健康経営取組み紹介とストレスチェックについて</t>
    <phoneticPr fontId="1"/>
  </si>
  <si>
    <t>健康投資</t>
    <rPh sb="0" eb="4">
      <t>ケンコウトウシ</t>
    </rPh>
    <phoneticPr fontId="1"/>
  </si>
  <si>
    <t>実施指標</t>
    <rPh sb="0" eb="2">
      <t>ジッシ</t>
    </rPh>
    <rPh sb="2" eb="4">
      <t>シヒョウ</t>
    </rPh>
    <phoneticPr fontId="1"/>
  </si>
  <si>
    <t>高ストレス率</t>
    <rPh sb="0" eb="1">
      <t>コウ</t>
    </rPh>
    <rPh sb="5" eb="6">
      <t>リツ</t>
    </rPh>
    <phoneticPr fontId="1"/>
  </si>
  <si>
    <t>成果指標</t>
    <rPh sb="0" eb="4">
      <t>セイカシヒョウ</t>
    </rPh>
    <phoneticPr fontId="1"/>
  </si>
  <si>
    <t>※３　「私は、必要な時に、病気や健康に関連した情報をもとに健康改善のための計画や行動を決めることができる」を評価</t>
    <phoneticPr fontId="1"/>
  </si>
  <si>
    <t>※9　心理的に仕事に対してポジティブかつ充実している状態を表す指標</t>
    <phoneticPr fontId="1"/>
  </si>
  <si>
    <t>※10　主観的な幸福感についての程度を表す指標。</t>
    <phoneticPr fontId="1"/>
  </si>
  <si>
    <t>　　　　「全くそう思わない（1点）」～「非常にそう思う（7点）」で７段階評価し点数化</t>
    <phoneticPr fontId="1"/>
  </si>
  <si>
    <t>　　　　ここ最近、ウェルビーイング（肉体的にも、精神的にも、社会的にも満たされた状態）であると思いますか、という設問に対し</t>
    <rPh sb="56" eb="58">
      <t>セツモン</t>
    </rPh>
    <rPh sb="59" eb="60">
      <t>タイ</t>
    </rPh>
    <phoneticPr fontId="1"/>
  </si>
  <si>
    <t>ー</t>
  </si>
  <si>
    <t>ー</t>
    <phoneticPr fontId="1"/>
  </si>
  <si>
    <t>※1 勉強会に2名参加した場合の延べ人数(実際の参加社数より少ない)</t>
    <phoneticPr fontId="1"/>
  </si>
  <si>
    <t>地域協働授業
（防災などに関する授業）</t>
    <phoneticPr fontId="1"/>
  </si>
  <si>
    <t>※　上期・下期で各1回実施、受講者数は延べ人数</t>
    <rPh sb="2" eb="4">
      <t>カミキ</t>
    </rPh>
    <rPh sb="5" eb="7">
      <t>シモキ</t>
    </rPh>
    <rPh sb="8" eb="9">
      <t>カク</t>
    </rPh>
    <rPh sb="10" eb="11">
      <t>カイ</t>
    </rPh>
    <rPh sb="11" eb="13">
      <t>ジッシ</t>
    </rPh>
    <rPh sb="14" eb="18">
      <t>ジュコウシャスウ</t>
    </rPh>
    <rPh sb="19" eb="20">
      <t>ノ</t>
    </rPh>
    <rPh sb="21" eb="23">
      <t>ニンズウ</t>
    </rPh>
    <phoneticPr fontId="1"/>
  </si>
  <si>
    <t>高専卒</t>
    <rPh sb="0" eb="3">
      <t>コウセンソツ</t>
    </rPh>
    <phoneticPr fontId="1"/>
  </si>
  <si>
    <t>　　　 「中期経営計画2027」における目標値：eNPS（従業員向けNPS®）2027年度　-65.0％
（-63.6%→-53.6%）</t>
    <phoneticPr fontId="1"/>
  </si>
  <si>
    <t>13/13</t>
  </si>
  <si>
    <t>9/9</t>
    <phoneticPr fontId="1"/>
  </si>
  <si>
    <t>－</t>
  </si>
  <si>
    <t>9/9</t>
  </si>
  <si>
    <t>7/7</t>
    <phoneticPr fontId="1"/>
  </si>
  <si>
    <t>17/17</t>
  </si>
  <si>
    <t>※２　安達博治氏の指名・報酬委員会出席状況は、就任日（2025年6月25日）以降に開催された指名・報酬委員会を対象としています。</t>
    <phoneticPr fontId="1"/>
  </si>
  <si>
    <t>202４年度</t>
    <rPh sb="4" eb="6">
      <t>ネンド</t>
    </rPh>
    <phoneticPr fontId="1"/>
  </si>
  <si>
    <t>※カテゴリ14（フランチャイズ）は明電グループに該当事業が存在しないため算定対象外。</t>
    <rPh sb="17" eb="19">
      <t>メイデン</t>
    </rPh>
    <phoneticPr fontId="1"/>
  </si>
  <si>
    <r>
      <t>※2　SF</t>
    </r>
    <r>
      <rPr>
        <vertAlign val="subscript"/>
        <sz val="11"/>
        <color theme="1"/>
        <rFont val="BIZ UDPゴシック"/>
        <family val="3"/>
        <charset val="128"/>
      </rPr>
      <t>6</t>
    </r>
    <r>
      <rPr>
        <sz val="11"/>
        <color theme="1"/>
        <rFont val="BIZ UDPゴシック"/>
        <family val="3"/>
        <charset val="128"/>
      </rPr>
      <t>ガスの地球温暖化係数は、23,500を適用し算定しています。</t>
    </r>
    <phoneticPr fontId="1"/>
  </si>
  <si>
    <t>※2025年度より算定方法及び集計対象を見直したため、前年度実績との単純比較はできません。</t>
    <rPh sb="9" eb="11">
      <t>サンテイ</t>
    </rPh>
    <rPh sb="11" eb="13">
      <t>ホウホウ</t>
    </rPh>
    <rPh sb="13" eb="14">
      <t>オヨ</t>
    </rPh>
    <rPh sb="15" eb="17">
      <t>シュウケイ</t>
    </rPh>
    <rPh sb="17" eb="19">
      <t>タイショウ</t>
    </rPh>
    <phoneticPr fontId="1"/>
  </si>
  <si>
    <t>オンデマンド配信</t>
    <rPh sb="6" eb="8">
      <t>ハイシン</t>
    </rPh>
    <phoneticPr fontId="1"/>
  </si>
  <si>
    <r>
      <t>外国人 現地法人社長数</t>
    </r>
    <r>
      <rPr>
        <vertAlign val="superscript"/>
        <sz val="11"/>
        <rFont val="BIZ UDPゴシック"/>
        <family val="3"/>
        <charset val="128"/>
      </rPr>
      <t>※1</t>
    </r>
    <rPh sb="0" eb="3">
      <t>ガイコクジン</t>
    </rPh>
    <rPh sb="4" eb="8">
      <t>ゲンチホウジン</t>
    </rPh>
    <rPh sb="8" eb="10">
      <t>シャチョウ</t>
    </rPh>
    <rPh sb="10" eb="11">
      <t>スウ</t>
    </rPh>
    <phoneticPr fontId="1"/>
  </si>
  <si>
    <t>※1　eNPSの対象は、明電舎及び国内関係会社です（イームル工業株式会社及び明電ユニバーサルサービス株式会社を除く）</t>
    <phoneticPr fontId="1"/>
  </si>
  <si>
    <t>※将来見込まれる環境債務について、各年度3月末時点で合理的に見積もることのできる金額で引当金として計上しています。</t>
    <rPh sb="17" eb="20">
      <t>カクネンド</t>
    </rPh>
    <phoneticPr fontId="1"/>
  </si>
  <si>
    <t>生活習慣病重症化予防
及び治療放置者への働きかけ</t>
    <phoneticPr fontId="1"/>
  </si>
  <si>
    <t>食事の重要性について理解の向上及び健康な食事の機会の提供</t>
    <phoneticPr fontId="1"/>
  </si>
  <si>
    <t>プログラミング教室
（ドローン使用）</t>
    <phoneticPr fontId="1"/>
  </si>
  <si>
    <r>
      <t>社会貢献支出額</t>
    </r>
    <r>
      <rPr>
        <vertAlign val="superscript"/>
        <sz val="11"/>
        <rFont val="BIZ UDPゴシック"/>
        <family val="3"/>
        <charset val="128"/>
      </rPr>
      <t>※</t>
    </r>
    <phoneticPr fontId="1"/>
  </si>
  <si>
    <t>※　社会貢献支出額は、寄付金・協賛金を含む</t>
    <phoneticPr fontId="1"/>
  </si>
  <si>
    <t>全社で実施</t>
    <rPh sb="0" eb="2">
      <t>ゼンシャ</t>
    </rPh>
    <rPh sb="3" eb="5">
      <t>ジッシ</t>
    </rPh>
    <phoneticPr fontId="1"/>
  </si>
  <si>
    <t>動画配信</t>
    <rPh sb="0" eb="2">
      <t>ドウガ</t>
    </rPh>
    <rPh sb="2" eb="4">
      <t>ハイシン</t>
    </rPh>
    <phoneticPr fontId="1"/>
  </si>
  <si>
    <t>※数値は2025年4月1日～2026年３月31日の期間、または2026年3月末時点のもの。</t>
    <rPh sb="1" eb="3">
      <t>スウチ</t>
    </rPh>
    <rPh sb="8" eb="9">
      <t>ネン</t>
    </rPh>
    <rPh sb="10" eb="11">
      <t>ガツ</t>
    </rPh>
    <rPh sb="12" eb="13">
      <t>ニチ</t>
    </rPh>
    <rPh sb="18" eb="19">
      <t>ネン</t>
    </rPh>
    <rPh sb="20" eb="21">
      <t>ガツ</t>
    </rPh>
    <rPh sb="23" eb="24">
      <t>ニチ</t>
    </rPh>
    <rPh sb="25" eb="27">
      <t>キカン</t>
    </rPh>
    <rPh sb="35" eb="36">
      <t>ネン</t>
    </rPh>
    <rPh sb="37" eb="38">
      <t>ガツ</t>
    </rPh>
    <rPh sb="38" eb="39">
      <t>マツ</t>
    </rPh>
    <rPh sb="39" eb="41">
      <t>ジテン</t>
    </rPh>
    <phoneticPr fontId="1"/>
  </si>
  <si>
    <r>
      <t xml:space="preserve">４
</t>
    </r>
    <r>
      <rPr>
        <sz val="6"/>
        <rFont val="BIZ UDPゴシック"/>
        <family val="3"/>
        <charset val="128"/>
      </rPr>
      <t>＆オンデマンド配信</t>
    </r>
    <rPh sb="9" eb="11">
      <t>ハイシン</t>
    </rPh>
    <phoneticPr fontId="1"/>
  </si>
  <si>
    <r>
      <rPr>
        <sz val="11"/>
        <rFont val="BIZ UDPゴシック"/>
        <family val="3"/>
        <charset val="128"/>
      </rPr>
      <t>1</t>
    </r>
    <r>
      <rPr>
        <sz val="8"/>
        <rFont val="BIZ UDPゴシック"/>
        <family val="3"/>
        <charset val="128"/>
      </rPr>
      <t xml:space="preserve">
</t>
    </r>
    <r>
      <rPr>
        <sz val="6"/>
        <rFont val="BIZ UDPゴシック"/>
        <family val="3"/>
        <charset val="128"/>
      </rPr>
      <t>＆オンデマンド配信</t>
    </r>
    <rPh sb="9" eb="11">
      <t>ハイシン</t>
    </rPh>
    <phoneticPr fontId="1"/>
  </si>
  <si>
    <r>
      <t>t-CO</t>
    </r>
    <r>
      <rPr>
        <vertAlign val="subscript"/>
        <sz val="11"/>
        <rFont val="BIZ UDPゴシック"/>
        <family val="3"/>
        <charset val="128"/>
      </rPr>
      <t>2</t>
    </r>
    <r>
      <rPr>
        <sz val="11"/>
        <rFont val="BIZ UDPゴシック"/>
        <family val="3"/>
        <charset val="128"/>
      </rPr>
      <t>e</t>
    </r>
    <phoneticPr fontId="1"/>
  </si>
  <si>
    <r>
      <t>千m</t>
    </r>
    <r>
      <rPr>
        <vertAlign val="superscript"/>
        <sz val="11"/>
        <rFont val="BIZ UDPゴシック"/>
        <family val="3"/>
        <charset val="128"/>
      </rPr>
      <t>3</t>
    </r>
    <rPh sb="0" eb="1">
      <t>セン</t>
    </rPh>
    <phoneticPr fontId="1"/>
  </si>
  <si>
    <r>
      <t>カテゴリ1「購入した製品・サービス」</t>
    </r>
    <r>
      <rPr>
        <vertAlign val="superscript"/>
        <sz val="11"/>
        <rFont val="BIZ UDPゴシック"/>
        <family val="3"/>
        <charset val="128"/>
      </rPr>
      <t xml:space="preserve">
</t>
    </r>
    <r>
      <rPr>
        <sz val="11"/>
        <rFont val="BIZ UDPゴシック"/>
        <family val="3"/>
        <charset val="128"/>
      </rPr>
      <t>　　　　　　　　　　　　　　　　　　　　　　★</t>
    </r>
    <phoneticPr fontId="1"/>
  </si>
  <si>
    <t>カテゴリ2「資本財」
　　　　　　　　　　　　　　　　　　　　　　★</t>
    <phoneticPr fontId="1"/>
  </si>
  <si>
    <t>カテゴリ3「Scope1,2に含まれない燃料及びエネルギー活動」
　　　　　　　　　　　　　　　　　　　　　　★</t>
    <phoneticPr fontId="1"/>
  </si>
  <si>
    <t>カテゴリ4「輸送、配送（上流）」
　　　　　　　　　　　　　　　　　　　　　　★</t>
    <phoneticPr fontId="1"/>
  </si>
  <si>
    <t>カテゴリ5「事業から出る廃棄物」
　　　　　　　　　　　　　　　　　　　　　　★</t>
    <phoneticPr fontId="1"/>
  </si>
  <si>
    <t>カテゴリ6「出張」
　　　　　　　　　　　　　　　　　　　　　　★</t>
    <phoneticPr fontId="1"/>
  </si>
  <si>
    <t>カテゴリ7「雇用者の通勤」
　　　　　　　　　　　　　　　　　　　　　　★</t>
    <phoneticPr fontId="1"/>
  </si>
  <si>
    <t>カテゴリ8「リース資産（上流）」
　　　　　　　　　　　　　　　　　　　　　　★</t>
    <phoneticPr fontId="1"/>
  </si>
  <si>
    <t>カテゴリ10「販売した製品の加工」
　　　　　　　　　　　　　　　　　　　　　　★</t>
    <phoneticPr fontId="1"/>
  </si>
  <si>
    <t>カテゴリ11「販売した製品の使用」 
　　　　　　　　　　　　　　　　　　　　　　★</t>
    <phoneticPr fontId="1"/>
  </si>
  <si>
    <t>カテゴリ12「販売した製品の廃棄」
　　　　　　　　　　　　　　　　　　　　　　★</t>
    <phoneticPr fontId="1"/>
  </si>
  <si>
    <t>カテゴリ13「リース資産（下流）」
　　　　　　　　　　　　　　　　　　　　　　★</t>
    <phoneticPr fontId="1"/>
  </si>
  <si>
    <r>
      <t>カテゴリ14「フランチャイズ」</t>
    </r>
    <r>
      <rPr>
        <vertAlign val="superscript"/>
        <sz val="11"/>
        <rFont val="BIZ UDPゴシック"/>
        <family val="3"/>
        <charset val="128"/>
      </rPr>
      <t>※</t>
    </r>
    <phoneticPr fontId="1"/>
  </si>
  <si>
    <t>カテゴリ15「投資」
　　　　　　　　　　　　　　　　　　　　　　★</t>
    <phoneticPr fontId="1"/>
  </si>
  <si>
    <t>・海外排出量：燃料油及び燃料ガスは、上記環境省公表の排出係数を使用。
・　電力は、国際エネルギー機関（IEA）公表の2010年～2012年の国別平均係数を使用。
・2022年度より2018年の国別平均係数を使用。2024年度より2023年の国別平均係数を使用。2025年度より2024年の国別平均係数を使用。</t>
    <phoneticPr fontId="1"/>
  </si>
  <si>
    <r>
      <t>売上高当たりCO</t>
    </r>
    <r>
      <rPr>
        <vertAlign val="subscript"/>
        <sz val="11"/>
        <rFont val="BIZ UDPゴシック"/>
        <family val="3"/>
        <charset val="128"/>
      </rPr>
      <t>2</t>
    </r>
    <r>
      <rPr>
        <sz val="11"/>
        <rFont val="BIZ UDPゴシック"/>
        <family val="3"/>
        <charset val="128"/>
      </rPr>
      <t>排出量原単位</t>
    </r>
    <rPh sb="0" eb="2">
      <t>ウリアゲ</t>
    </rPh>
    <rPh sb="2" eb="3">
      <t>ダカ</t>
    </rPh>
    <rPh sb="3" eb="4">
      <t>ア</t>
    </rPh>
    <rPh sb="9" eb="11">
      <t>ハイシュツ</t>
    </rPh>
    <rPh sb="11" eb="12">
      <t>リョウ</t>
    </rPh>
    <rPh sb="12" eb="15">
      <t>ゲンタンイ</t>
    </rPh>
    <phoneticPr fontId="1"/>
  </si>
  <si>
    <r>
      <t>t-CO</t>
    </r>
    <r>
      <rPr>
        <vertAlign val="subscript"/>
        <sz val="8"/>
        <rFont val="BIZ UDPゴシック"/>
        <family val="3"/>
        <charset val="128"/>
      </rPr>
      <t>2</t>
    </r>
    <r>
      <rPr>
        <sz val="8"/>
        <rFont val="BIZ UDPゴシック"/>
        <family val="3"/>
        <charset val="128"/>
      </rPr>
      <t>e/百万円</t>
    </r>
    <rPh sb="7" eb="10">
      <t>ヒャクマンエン</t>
    </rPh>
    <phoneticPr fontId="1"/>
  </si>
  <si>
    <r>
      <t>原単位は、排出量（t-CO</t>
    </r>
    <r>
      <rPr>
        <vertAlign val="subscript"/>
        <sz val="9"/>
        <rFont val="BIZ UDPゴシック"/>
        <family val="3"/>
        <charset val="128"/>
      </rPr>
      <t>2</t>
    </r>
    <r>
      <rPr>
        <sz val="9"/>
        <rFont val="BIZ UDPゴシック"/>
        <family val="3"/>
        <charset val="128"/>
      </rPr>
      <t>e）を売上高（百万円）で除した値。</t>
    </r>
    <phoneticPr fontId="1"/>
  </si>
  <si>
    <r>
      <t>製品輸送における
CO</t>
    </r>
    <r>
      <rPr>
        <vertAlign val="subscript"/>
        <sz val="11"/>
        <rFont val="BIZ UDPゴシック"/>
        <family val="3"/>
        <charset val="128"/>
      </rPr>
      <t>2</t>
    </r>
    <r>
      <rPr>
        <sz val="11"/>
        <rFont val="BIZ UDPゴシック"/>
        <family val="3"/>
        <charset val="128"/>
      </rPr>
      <t>排出量</t>
    </r>
    <phoneticPr fontId="1"/>
  </si>
  <si>
    <r>
      <t>CO</t>
    </r>
    <r>
      <rPr>
        <vertAlign val="subscript"/>
        <sz val="11"/>
        <rFont val="BIZ UDPゴシック"/>
        <family val="3"/>
        <charset val="128"/>
      </rPr>
      <t>2</t>
    </r>
    <r>
      <rPr>
        <sz val="11"/>
        <rFont val="BIZ UDPゴシック"/>
        <family val="3"/>
        <charset val="128"/>
      </rPr>
      <t>以外の温室効果ガス排出量</t>
    </r>
    <phoneticPr fontId="1"/>
  </si>
  <si>
    <r>
      <t>海外はSF</t>
    </r>
    <r>
      <rPr>
        <vertAlign val="subscript"/>
        <sz val="9"/>
        <rFont val="BIZ UDPゴシック"/>
        <family val="3"/>
        <charset val="128"/>
      </rPr>
      <t>6</t>
    </r>
    <r>
      <rPr>
        <sz val="9"/>
        <rFont val="BIZ UDPゴシック"/>
        <family val="3"/>
        <charset val="128"/>
      </rPr>
      <t>ガス排出量のみでフロン類は含まれていません。</t>
    </r>
    <phoneticPr fontId="1"/>
  </si>
  <si>
    <r>
      <t>万t-CO</t>
    </r>
    <r>
      <rPr>
        <vertAlign val="subscript"/>
        <sz val="11"/>
        <color theme="1"/>
        <rFont val="BIZ UDPゴシック"/>
        <family val="3"/>
        <charset val="128"/>
      </rPr>
      <t>2</t>
    </r>
    <r>
      <rPr>
        <sz val="11"/>
        <color theme="1"/>
        <rFont val="BIZ UDPゴシック"/>
        <family val="3"/>
        <charset val="128"/>
      </rPr>
      <t>e</t>
    </r>
    <phoneticPr fontId="1"/>
  </si>
  <si>
    <t>※数値は2025年4月1日～2026年3月31日の期間、または2026年3月末時点のもの。</t>
    <rPh sb="1" eb="3">
      <t>スウチ</t>
    </rPh>
    <rPh sb="8" eb="9">
      <t>ネン</t>
    </rPh>
    <rPh sb="10" eb="11">
      <t>ガツ</t>
    </rPh>
    <rPh sb="12" eb="13">
      <t>ニチ</t>
    </rPh>
    <rPh sb="18" eb="19">
      <t>ネン</t>
    </rPh>
    <rPh sb="20" eb="21">
      <t>ガツ</t>
    </rPh>
    <rPh sb="23" eb="24">
      <t>ニチ</t>
    </rPh>
    <rPh sb="25" eb="27">
      <t>キカン</t>
    </rPh>
    <rPh sb="35" eb="36">
      <t>ネン</t>
    </rPh>
    <rPh sb="37" eb="38">
      <t>ガツ</t>
    </rPh>
    <rPh sb="38" eb="39">
      <t>マツ</t>
    </rPh>
    <rPh sb="39" eb="41">
      <t>ジテン</t>
    </rPh>
    <phoneticPr fontId="1"/>
  </si>
  <si>
    <t>品質マネジメントISO9001認証取得割合（2026年3月31日現在）</t>
    <rPh sb="0" eb="2">
      <t>ヒンシツ</t>
    </rPh>
    <rPh sb="15" eb="17">
      <t>ニンショウ</t>
    </rPh>
    <rPh sb="17" eb="19">
      <t>シュトク</t>
    </rPh>
    <rPh sb="19" eb="21">
      <t>ワリアイ</t>
    </rPh>
    <rPh sb="26" eb="27">
      <t>ネン</t>
    </rPh>
    <rPh sb="28" eb="29">
      <t>ガツ</t>
    </rPh>
    <rPh sb="31" eb="32">
      <t>ニチ</t>
    </rPh>
    <rPh sb="32" eb="34">
      <t>ゲンザイ</t>
    </rPh>
    <phoneticPr fontId="1"/>
  </si>
  <si>
    <t>品質管理に関連した教育・研修実績（2025年度）</t>
    <phoneticPr fontId="1"/>
  </si>
  <si>
    <r>
      <t>15,177</t>
    </r>
    <r>
      <rPr>
        <vertAlign val="superscript"/>
        <sz val="11"/>
        <color theme="1"/>
        <rFont val="BIZ UDPゴシック"/>
        <family val="3"/>
        <charset val="128"/>
      </rPr>
      <t>※</t>
    </r>
    <phoneticPr fontId="1"/>
  </si>
  <si>
    <t>労働安全マネジメントISO45001認証の取得割合（2026年3月31日現在）</t>
    <rPh sb="21" eb="23">
      <t>シュトク</t>
    </rPh>
    <rPh sb="23" eb="25">
      <t>ワリアイ</t>
    </rPh>
    <phoneticPr fontId="1"/>
  </si>
  <si>
    <t>メンタルヘルス、健康管理</t>
    <phoneticPr fontId="1"/>
  </si>
  <si>
    <r>
      <t>健康情報の活用力（ヘルスリテラシー）</t>
    </r>
    <r>
      <rPr>
        <vertAlign val="superscript"/>
        <sz val="11"/>
        <color theme="1"/>
        <rFont val="BIZ UDPゴシック"/>
        <family val="3"/>
        <charset val="128"/>
      </rPr>
      <t>※3</t>
    </r>
    <phoneticPr fontId="1"/>
  </si>
  <si>
    <r>
      <t>アブセンティーズム（メンタル病欠・休職者割合）</t>
    </r>
    <r>
      <rPr>
        <vertAlign val="superscript"/>
        <sz val="11"/>
        <color theme="1"/>
        <rFont val="BIZ UDPゴシック"/>
        <family val="3"/>
        <charset val="128"/>
      </rPr>
      <t>※7</t>
    </r>
    <phoneticPr fontId="1"/>
  </si>
  <si>
    <r>
      <t>心身いきいき度</t>
    </r>
    <r>
      <rPr>
        <vertAlign val="superscript"/>
        <sz val="11"/>
        <color theme="1"/>
        <rFont val="BIZ UDPゴシック"/>
        <family val="3"/>
        <charset val="128"/>
      </rPr>
      <t>※8</t>
    </r>
    <phoneticPr fontId="1"/>
  </si>
  <si>
    <r>
      <t>ワーク・エンゲージメント</t>
    </r>
    <r>
      <rPr>
        <vertAlign val="superscript"/>
        <sz val="11"/>
        <color theme="1"/>
        <rFont val="BIZ UDPゴシック"/>
        <family val="3"/>
        <charset val="128"/>
      </rPr>
      <t>　※9</t>
    </r>
    <phoneticPr fontId="1"/>
  </si>
  <si>
    <r>
      <t>ウェルビーイング（主観的幸福感）</t>
    </r>
    <r>
      <rPr>
        <vertAlign val="superscript"/>
        <sz val="11"/>
        <color theme="1"/>
        <rFont val="BIZ UDPゴシック"/>
        <family val="3"/>
        <charset val="128"/>
      </rPr>
      <t>※10</t>
    </r>
    <phoneticPr fontId="1"/>
  </si>
  <si>
    <t>※７　従業員数に対するメンタル不調による一か月以上の病欠・休職者数の割合。全従業員対象に集計</t>
    <phoneticPr fontId="1"/>
  </si>
  <si>
    <t>※８　絶対的プレゼンティーズム（東大1問式）の「病気やけががない時に発揮できる仕事の出来を100%として、</t>
    <phoneticPr fontId="1"/>
  </si>
  <si>
    <r>
      <t>24</t>
    </r>
    <r>
      <rPr>
        <vertAlign val="superscript"/>
        <sz val="11"/>
        <color theme="1"/>
        <rFont val="BIZ UDPゴシック"/>
        <family val="3"/>
        <charset val="128"/>
      </rPr>
      <t>※1</t>
    </r>
    <phoneticPr fontId="1"/>
  </si>
  <si>
    <r>
      <t>45</t>
    </r>
    <r>
      <rPr>
        <vertAlign val="superscript"/>
        <sz val="11"/>
        <color theme="1"/>
        <rFont val="BIZ UDPゴシック"/>
        <family val="3"/>
        <charset val="128"/>
      </rPr>
      <t>※1</t>
    </r>
    <phoneticPr fontId="1"/>
  </si>
  <si>
    <t>※4　対象組織：明電舎＋特例子会社＋明電マスターパートナーズ</t>
    <rPh sb="3" eb="5">
      <t>タイショウ</t>
    </rPh>
    <rPh sb="5" eb="7">
      <t>ソシキ</t>
    </rPh>
    <rPh sb="8" eb="11">
      <t>メイデンシャ</t>
    </rPh>
    <rPh sb="12" eb="14">
      <t>トクレイ</t>
    </rPh>
    <rPh sb="14" eb="17">
      <t>コガイシャ</t>
    </rPh>
    <rPh sb="18" eb="20">
      <t>メイデン</t>
    </rPh>
    <phoneticPr fontId="1"/>
  </si>
  <si>
    <t>※5　人数は重度障害の方などを考慮し算定したもの。各年度6月1日時点の数値</t>
    <phoneticPr fontId="1"/>
  </si>
  <si>
    <t>年齢別従業員数（2026年3月31日現在）</t>
    <rPh sb="0" eb="2">
      <t>ネンレイ</t>
    </rPh>
    <rPh sb="2" eb="3">
      <t>ベツ</t>
    </rPh>
    <rPh sb="3" eb="6">
      <t>ジュウギョウイン</t>
    </rPh>
    <rPh sb="6" eb="7">
      <t>スウ</t>
    </rPh>
    <phoneticPr fontId="1"/>
  </si>
  <si>
    <r>
      <t>スコア実数</t>
    </r>
    <r>
      <rPr>
        <vertAlign val="superscript"/>
        <sz val="10"/>
        <color theme="1"/>
        <rFont val="ＭＳ Ｐゴシック"/>
        <family val="3"/>
        <charset val="128"/>
        <scheme val="minor"/>
      </rPr>
      <t>※1</t>
    </r>
    <rPh sb="3" eb="5">
      <t>ジッスウ</t>
    </rPh>
    <phoneticPr fontId="1"/>
  </si>
  <si>
    <r>
      <t>男性</t>
    </r>
    <r>
      <rPr>
        <vertAlign val="superscript"/>
        <sz val="11"/>
        <color theme="1"/>
        <rFont val="BIZ UDPゴシック"/>
        <family val="3"/>
        <charset val="128"/>
      </rPr>
      <t>※6</t>
    </r>
    <rPh sb="0" eb="2">
      <t>ダンセイ</t>
    </rPh>
    <phoneticPr fontId="1"/>
  </si>
  <si>
    <t>※数値は2025年4月1日～2026年3月31日の期間、または2026年3月末時点、各年定時株主総会終了時点のもの。</t>
    <rPh sb="1" eb="3">
      <t>スウチ</t>
    </rPh>
    <rPh sb="8" eb="9">
      <t>ネン</t>
    </rPh>
    <rPh sb="10" eb="11">
      <t>ガツ</t>
    </rPh>
    <rPh sb="12" eb="13">
      <t>ニチ</t>
    </rPh>
    <rPh sb="18" eb="19">
      <t>ネン</t>
    </rPh>
    <rPh sb="20" eb="21">
      <t>ガツ</t>
    </rPh>
    <rPh sb="23" eb="24">
      <t>ニチ</t>
    </rPh>
    <rPh sb="25" eb="27">
      <t>キカン</t>
    </rPh>
    <rPh sb="35" eb="36">
      <t>ネン</t>
    </rPh>
    <rPh sb="37" eb="38">
      <t>ガツ</t>
    </rPh>
    <rPh sb="38" eb="39">
      <t>マツ</t>
    </rPh>
    <rPh sb="39" eb="41">
      <t>ジテン</t>
    </rPh>
    <rPh sb="42" eb="44">
      <t>カクネン</t>
    </rPh>
    <rPh sb="44" eb="50">
      <t>テイジカブヌシソウカイ</t>
    </rPh>
    <rPh sb="50" eb="54">
      <t>シュウリョウジテン</t>
    </rPh>
    <phoneticPr fontId="1"/>
  </si>
  <si>
    <t>取締役会、指名・報酬委員会、監査等委員会の構成及び2025年度の出席状況</t>
    <rPh sb="0" eb="3">
      <t>トリシマリヤク</t>
    </rPh>
    <rPh sb="3" eb="4">
      <t>カイ</t>
    </rPh>
    <rPh sb="5" eb="7">
      <t>シメイ</t>
    </rPh>
    <rPh sb="8" eb="10">
      <t>ホウシュウ</t>
    </rPh>
    <rPh sb="10" eb="13">
      <t>イインカイ</t>
    </rPh>
    <rPh sb="14" eb="16">
      <t>カンサ</t>
    </rPh>
    <rPh sb="16" eb="17">
      <t>トウ</t>
    </rPh>
    <rPh sb="17" eb="20">
      <t>イインカイ</t>
    </rPh>
    <rPh sb="21" eb="23">
      <t>コウセイ</t>
    </rPh>
    <rPh sb="23" eb="24">
      <t>オヨ</t>
    </rPh>
    <rPh sb="29" eb="31">
      <t>ネンド</t>
    </rPh>
    <rPh sb="32" eb="34">
      <t>シュッセキ</t>
    </rPh>
    <rPh sb="34" eb="36">
      <t>ジョウキョウ</t>
    </rPh>
    <phoneticPr fontId="1"/>
  </si>
  <si>
    <t>主なIR・SR活動実績（面談件数）</t>
    <rPh sb="0" eb="1">
      <t>オモ</t>
    </rPh>
    <rPh sb="7" eb="9">
      <t>カツドウ</t>
    </rPh>
    <rPh sb="9" eb="11">
      <t>ジッセキ</t>
    </rPh>
    <rPh sb="12" eb="14">
      <t>メンダン</t>
    </rPh>
    <rPh sb="14" eb="16">
      <t>ケンスウ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</si>
</sst>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Red]\(#,##0\)"/>
    <numFmt numFmtId="177" formatCode="#,##0.0;[Red]\-#,##0.0"/>
    <numFmt numFmtId="178" formatCode="0.0%"/>
    <numFmt numFmtId="179" formatCode="0.0"/>
    <numFmt numFmtId="180" formatCode="#,##0.0"/>
    <numFmt numFmtId="181" formatCode="#,##0_ "/>
    <numFmt numFmtId="182" formatCode="0.0_ "/>
    <numFmt numFmtId="183" formatCode="#,##0.0_);[Red]\(#,##0.0\)"/>
    <numFmt numFmtId="184" formatCode="0_);[Red]\(0\)"/>
    <numFmt numFmtId="185" formatCode="0.0_);[Red]\(0.0\)"/>
    <numFmt numFmtId="186" formatCode="0_ "/>
    <numFmt numFmtId="187" formatCode="0.00_ "/>
  </numFmts>
  <fonts count="5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1"/>
      <name val="ＭＳ Ｐゴシック"/>
      <family val="3"/>
      <charset val="128"/>
    </font>
    <font>
      <sz val="10"/>
      <color rgb="FF000000"/>
      <name val="ＭＳ Ｐゴシック"/>
      <family val="3"/>
      <charset val="128"/>
    </font>
    <font>
      <sz val="11"/>
      <color theme="1"/>
      <name val="BIZ UDPゴシック"/>
      <family val="3"/>
      <charset val="128"/>
    </font>
    <font>
      <b/>
      <sz val="16"/>
      <color theme="1"/>
      <name val="BIZ UDPゴシック"/>
      <family val="3"/>
      <charset val="128"/>
    </font>
    <font>
      <sz val="11"/>
      <color theme="0" tint="-0.499984740745262"/>
      <name val="BIZ UDPゴシック"/>
      <family val="3"/>
      <charset val="128"/>
    </font>
    <font>
      <b/>
      <sz val="12"/>
      <color theme="1"/>
      <name val="BIZ UDPゴシック"/>
      <family val="3"/>
      <charset val="128"/>
    </font>
    <font>
      <b/>
      <sz val="11"/>
      <name val="BIZ UDPゴシック"/>
      <family val="3"/>
      <charset val="128"/>
    </font>
    <font>
      <b/>
      <sz val="11"/>
      <color rgb="FF0070C0"/>
      <name val="BIZ UDPゴシック"/>
      <family val="3"/>
      <charset val="128"/>
    </font>
    <font>
      <b/>
      <sz val="11"/>
      <color rgb="FF0033CC"/>
      <name val="BIZ UDPゴシック"/>
      <family val="3"/>
      <charset val="128"/>
    </font>
    <font>
      <b/>
      <sz val="11"/>
      <color theme="0"/>
      <name val="BIZ UDPゴシック"/>
      <family val="3"/>
      <charset val="128"/>
    </font>
    <font>
      <sz val="11"/>
      <name val="BIZ UDPゴシック"/>
      <family val="3"/>
      <charset val="128"/>
    </font>
    <font>
      <vertAlign val="superscript"/>
      <sz val="11"/>
      <name val="BIZ UDPゴシック"/>
      <family val="3"/>
      <charset val="128"/>
    </font>
    <font>
      <sz val="11"/>
      <color rgb="FFFF0000"/>
      <name val="BIZ UDPゴシック"/>
      <family val="3"/>
      <charset val="128"/>
    </font>
    <font>
      <vertAlign val="superscript"/>
      <sz val="11"/>
      <color theme="1"/>
      <name val="BIZ UDPゴシック"/>
      <family val="3"/>
      <charset val="128"/>
    </font>
    <font>
      <sz val="8"/>
      <name val="BIZ UDPゴシック"/>
      <family val="3"/>
      <charset val="128"/>
    </font>
    <font>
      <sz val="12"/>
      <name val="BIZ UDPゴシック"/>
      <family val="3"/>
      <charset val="128"/>
    </font>
    <font>
      <sz val="10"/>
      <color theme="1"/>
      <name val="BIZ UDPゴシック"/>
      <family val="3"/>
      <charset val="128"/>
    </font>
    <font>
      <b/>
      <sz val="9"/>
      <color theme="0"/>
      <name val="BIZ UDPゴシック"/>
      <family val="3"/>
      <charset val="128"/>
    </font>
    <font>
      <b/>
      <sz val="11"/>
      <color rgb="FF002060"/>
      <name val="BIZ UDPゴシック"/>
      <family val="3"/>
      <charset val="128"/>
    </font>
    <font>
      <b/>
      <sz val="12"/>
      <color rgb="FF002060"/>
      <name val="BIZ UDPゴシック"/>
      <family val="3"/>
      <charset val="128"/>
    </font>
    <font>
      <b/>
      <sz val="16"/>
      <color rgb="FF002060"/>
      <name val="BIZ UDPゴシック"/>
      <family val="3"/>
      <charset val="128"/>
    </font>
    <font>
      <sz val="9"/>
      <color theme="1"/>
      <name val="BIZ UDPゴシック"/>
      <family val="3"/>
      <charset val="128"/>
    </font>
    <font>
      <sz val="10"/>
      <color rgb="FF002060"/>
      <name val="BIZ UDPゴシック"/>
      <family val="3"/>
      <charset val="128"/>
    </font>
    <font>
      <sz val="10.5"/>
      <name val="BIZ UDPゴシック"/>
      <family val="3"/>
      <charset val="128"/>
    </font>
    <font>
      <vertAlign val="subscript"/>
      <sz val="11"/>
      <color theme="1"/>
      <name val="BIZ UDPゴシック"/>
      <family val="3"/>
      <charset val="128"/>
    </font>
    <font>
      <strike/>
      <sz val="11"/>
      <color rgb="FFFF0000"/>
      <name val="BIZ UDPゴシック"/>
      <family val="3"/>
      <charset val="128"/>
    </font>
    <font>
      <b/>
      <sz val="11"/>
      <color rgb="FFFF0000"/>
      <name val="BIZ UDPゴシック"/>
      <family val="3"/>
      <charset val="128"/>
    </font>
    <font>
      <vertAlign val="subscript"/>
      <sz val="11"/>
      <name val="BIZ UDPゴシック"/>
      <family val="3"/>
      <charset val="128"/>
    </font>
    <font>
      <b/>
      <vertAlign val="subscript"/>
      <sz val="11"/>
      <color rgb="FF002060"/>
      <name val="BIZ UDPゴシック"/>
      <family val="3"/>
      <charset val="128"/>
    </font>
    <font>
      <u/>
      <sz val="11"/>
      <color theme="10"/>
      <name val="ＭＳ Ｐゴシック"/>
      <family val="2"/>
      <charset val="128"/>
      <scheme val="minor"/>
    </font>
    <font>
      <b/>
      <sz val="16"/>
      <name val="BIZ UDPゴシック"/>
      <family val="3"/>
      <charset val="128"/>
    </font>
    <font>
      <b/>
      <sz val="12"/>
      <name val="BIZ UDPゴシック"/>
      <family val="3"/>
      <charset val="128"/>
    </font>
    <font>
      <sz val="10"/>
      <name val="BIZ UDPゴシック"/>
      <family val="3"/>
      <charset val="128"/>
    </font>
    <font>
      <sz val="9"/>
      <name val="BIZ UDPゴシック"/>
      <family val="3"/>
      <charset val="128"/>
    </font>
    <font>
      <vertAlign val="superscript"/>
      <sz val="10"/>
      <color theme="1"/>
      <name val="BIZ UDPゴシック"/>
      <family val="3"/>
      <charset val="128"/>
    </font>
    <font>
      <sz val="12"/>
      <color theme="1"/>
      <name val="BIZ UDPゴシック"/>
      <family val="3"/>
      <charset val="128"/>
    </font>
    <font>
      <vertAlign val="subscript"/>
      <sz val="10"/>
      <color theme="1"/>
      <name val="BIZ UDPゴシック"/>
      <family val="3"/>
      <charset val="128"/>
    </font>
    <font>
      <b/>
      <vertAlign val="superscript"/>
      <sz val="11"/>
      <color rgb="FF002060"/>
      <name val="BIZ UDPゴシック"/>
      <family val="3"/>
      <charset val="128"/>
    </font>
    <font>
      <b/>
      <sz val="11"/>
      <color theme="1"/>
      <name val="BIZ UDPゴシック"/>
      <family val="3"/>
      <charset val="128"/>
    </font>
    <font>
      <b/>
      <sz val="10"/>
      <color theme="1"/>
      <name val="BIZ UDPゴシック"/>
      <family val="3"/>
      <charset val="128"/>
    </font>
    <font>
      <b/>
      <sz val="20"/>
      <color rgb="FF002060"/>
      <name val="BIZ UDPゴシック"/>
      <family val="3"/>
      <charset val="128"/>
    </font>
    <font>
      <sz val="11"/>
      <color theme="1"/>
      <name val="Cambria Math"/>
      <family val="1"/>
    </font>
    <font>
      <sz val="9"/>
      <color rgb="FFFF0000"/>
      <name val="BIZ UDPゴシック"/>
      <family val="3"/>
      <charset val="128"/>
    </font>
    <font>
      <sz val="6"/>
      <name val="BIZ UDPゴシック"/>
      <family val="3"/>
      <charset val="128"/>
    </font>
    <font>
      <vertAlign val="subscript"/>
      <sz val="8"/>
      <name val="BIZ UDPゴシック"/>
      <family val="3"/>
      <charset val="128"/>
    </font>
    <font>
      <vertAlign val="subscript"/>
      <sz val="9"/>
      <name val="BIZ UDPゴシック"/>
      <family val="3"/>
      <charset val="128"/>
    </font>
    <font>
      <sz val="11"/>
      <color rgb="FF002060"/>
      <name val="BIZ UDPゴシック"/>
      <family val="3"/>
      <charset val="128"/>
    </font>
    <font>
      <sz val="8"/>
      <color theme="1"/>
      <name val="BIZ UDPゴシック"/>
      <family val="3"/>
      <charset val="128"/>
    </font>
    <font>
      <vertAlign val="superscript"/>
      <sz val="10"/>
      <color theme="1"/>
      <name val="ＭＳ Ｐゴシック"/>
      <family val="3"/>
      <charset val="128"/>
      <scheme val="minor"/>
    </font>
  </fonts>
  <fills count="7">
    <fill>
      <patternFill patternType="none"/>
    </fill>
    <fill>
      <patternFill patternType="gray125"/>
    </fill>
    <fill>
      <patternFill patternType="solid">
        <fgColor rgb="FF0070C0"/>
        <bgColor indexed="64"/>
      </patternFill>
    </fill>
    <fill>
      <patternFill patternType="solid">
        <fgColor theme="0" tint="-4.9989318521683403E-2"/>
        <bgColor indexed="64"/>
      </patternFill>
    </fill>
    <fill>
      <patternFill patternType="solid">
        <fgColor rgb="FF002060"/>
        <bgColor indexed="64"/>
      </patternFill>
    </fill>
    <fill>
      <patternFill patternType="solid">
        <fgColor theme="0"/>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s>
  <cellStyleXfs count="7">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4" fillId="0" borderId="0">
      <alignment vertical="center"/>
    </xf>
    <xf numFmtId="0" fontId="32" fillId="0" borderId="0" applyNumberFormat="0" applyFill="0" applyBorder="0" applyAlignment="0" applyProtection="0">
      <alignment vertical="center"/>
    </xf>
  </cellStyleXfs>
  <cellXfs count="511">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5"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pplyAlignment="1">
      <alignment horizontal="center" vertical="center"/>
    </xf>
    <xf numFmtId="0" fontId="12" fillId="2" borderId="4" xfId="0" applyFont="1" applyFill="1" applyBorder="1">
      <alignment vertical="center"/>
    </xf>
    <xf numFmtId="0" fontId="12" fillId="2" borderId="6" xfId="0" applyFont="1" applyFill="1" applyBorder="1">
      <alignment vertical="center"/>
    </xf>
    <xf numFmtId="0" fontId="12" fillId="2" borderId="5" xfId="0" applyFont="1" applyFill="1" applyBorder="1" applyAlignment="1">
      <alignment horizontal="center" vertical="center"/>
    </xf>
    <xf numFmtId="0" fontId="12" fillId="2" borderId="1"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3" fontId="5" fillId="0" borderId="1" xfId="0" applyNumberFormat="1" applyFont="1" applyBorder="1" applyAlignment="1">
      <alignment horizontal="right" vertical="center"/>
    </xf>
    <xf numFmtId="3" fontId="5" fillId="0" borderId="1" xfId="0" applyNumberFormat="1" applyFont="1" applyBorder="1" applyAlignment="1">
      <alignment horizontal="center" vertical="center"/>
    </xf>
    <xf numFmtId="0" fontId="13" fillId="3" borderId="8" xfId="0" applyFont="1" applyFill="1" applyBorder="1">
      <alignment vertical="center"/>
    </xf>
    <xf numFmtId="0" fontId="13" fillId="3" borderId="6" xfId="0" applyFont="1" applyFill="1" applyBorder="1">
      <alignment vertical="center"/>
    </xf>
    <xf numFmtId="178" fontId="5" fillId="0" borderId="1" xfId="2" applyNumberFormat="1" applyFont="1" applyFill="1" applyBorder="1" applyAlignment="1">
      <alignment horizontal="center" vertical="center"/>
    </xf>
    <xf numFmtId="0" fontId="13" fillId="3" borderId="9" xfId="0" applyFont="1" applyFill="1" applyBorder="1">
      <alignment vertical="center"/>
    </xf>
    <xf numFmtId="0" fontId="13" fillId="0" borderId="0" xfId="0" applyFont="1">
      <alignment vertical="center"/>
    </xf>
    <xf numFmtId="0" fontId="13" fillId="3" borderId="7" xfId="0" applyFont="1" applyFill="1" applyBorder="1">
      <alignment vertical="center"/>
    </xf>
    <xf numFmtId="0" fontId="5" fillId="0" borderId="1" xfId="0" applyFont="1" applyBorder="1">
      <alignment vertical="center"/>
    </xf>
    <xf numFmtId="0" fontId="5" fillId="0" borderId="1" xfId="0" applyFont="1" applyBorder="1" applyAlignment="1">
      <alignment horizontal="center" vertical="center"/>
    </xf>
    <xf numFmtId="0" fontId="13" fillId="0" borderId="1" xfId="0" applyFont="1" applyBorder="1" applyAlignment="1">
      <alignment horizontal="right" vertical="center"/>
    </xf>
    <xf numFmtId="0" fontId="5" fillId="0" borderId="1" xfId="0" applyFont="1" applyBorder="1" applyAlignment="1">
      <alignment horizontal="right" vertical="center"/>
    </xf>
    <xf numFmtId="3" fontId="13" fillId="0" borderId="1" xfId="0" applyNumberFormat="1" applyFont="1" applyBorder="1" applyAlignment="1">
      <alignment horizontal="center" vertical="center"/>
    </xf>
    <xf numFmtId="0" fontId="7" fillId="0" borderId="0" xfId="0" applyFont="1" applyAlignment="1">
      <alignment horizontal="center" vertical="center"/>
    </xf>
    <xf numFmtId="0" fontId="13" fillId="3" borderId="6" xfId="0" applyFont="1" applyFill="1" applyBorder="1" applyAlignment="1">
      <alignment vertical="center" wrapText="1"/>
    </xf>
    <xf numFmtId="179" fontId="13" fillId="0" borderId="1" xfId="0" applyNumberFormat="1" applyFont="1" applyBorder="1" applyAlignment="1">
      <alignment horizontal="center" vertical="center"/>
    </xf>
    <xf numFmtId="179" fontId="15" fillId="0" borderId="1" xfId="0" applyNumberFormat="1" applyFont="1" applyBorder="1" applyAlignment="1">
      <alignment horizontal="center" vertical="center"/>
    </xf>
    <xf numFmtId="0" fontId="15" fillId="0" borderId="0" xfId="0" applyFont="1">
      <alignment vertical="center"/>
    </xf>
    <xf numFmtId="0" fontId="5" fillId="3" borderId="8" xfId="0" applyFont="1" applyFill="1" applyBorder="1">
      <alignment vertical="center"/>
    </xf>
    <xf numFmtId="0" fontId="5" fillId="3" borderId="9" xfId="0" applyFont="1" applyFill="1" applyBorder="1">
      <alignment vertical="center"/>
    </xf>
    <xf numFmtId="0" fontId="5" fillId="3" borderId="14" xfId="0" applyFont="1" applyFill="1" applyBorder="1">
      <alignment vertical="center"/>
    </xf>
    <xf numFmtId="0" fontId="5" fillId="3" borderId="0" xfId="0" applyFont="1" applyFill="1">
      <alignment vertical="center"/>
    </xf>
    <xf numFmtId="0" fontId="5" fillId="3" borderId="2" xfId="0" applyFont="1" applyFill="1" applyBorder="1" applyAlignment="1">
      <alignment horizontal="center" vertical="center"/>
    </xf>
    <xf numFmtId="0" fontId="13" fillId="3" borderId="10" xfId="0" applyFont="1" applyFill="1" applyBorder="1">
      <alignment vertical="center"/>
    </xf>
    <xf numFmtId="10" fontId="13" fillId="0" borderId="1" xfId="2" applyNumberFormat="1" applyFont="1" applyFill="1" applyBorder="1" applyAlignment="1">
      <alignment horizontal="right" vertical="center"/>
    </xf>
    <xf numFmtId="0" fontId="13" fillId="3" borderId="0" xfId="0" applyFont="1" applyFill="1">
      <alignment vertical="center"/>
    </xf>
    <xf numFmtId="178" fontId="5" fillId="0" borderId="0" xfId="2" applyNumberFormat="1" applyFont="1" applyFill="1" applyBorder="1" applyAlignment="1">
      <alignment horizontal="right" vertical="center"/>
    </xf>
    <xf numFmtId="0" fontId="13" fillId="3" borderId="4" xfId="0" applyFont="1" applyFill="1" applyBorder="1">
      <alignment vertical="center"/>
    </xf>
    <xf numFmtId="0" fontId="13" fillId="0" borderId="0" xfId="0" applyFont="1" applyAlignment="1">
      <alignment horizontal="left" vertical="center"/>
    </xf>
    <xf numFmtId="3" fontId="5" fillId="0" borderId="0" xfId="0" applyNumberFormat="1" applyFont="1" applyAlignment="1">
      <alignment horizontal="right" vertical="center"/>
    </xf>
    <xf numFmtId="0" fontId="5" fillId="0" borderId="0" xfId="0" applyFont="1" applyAlignment="1">
      <alignment horizontal="right" vertical="center"/>
    </xf>
    <xf numFmtId="0" fontId="13" fillId="0" borderId="0" xfId="0" applyFont="1" applyAlignment="1">
      <alignment horizontal="center" vertical="center"/>
    </xf>
    <xf numFmtId="3" fontId="13" fillId="0" borderId="0" xfId="0" applyNumberFormat="1" applyFont="1" applyAlignment="1">
      <alignment horizontal="right" vertical="center"/>
    </xf>
    <xf numFmtId="0" fontId="10" fillId="0" borderId="0" xfId="0" applyFont="1">
      <alignment vertical="center"/>
    </xf>
    <xf numFmtId="0" fontId="13" fillId="0" borderId="0" xfId="0" applyFont="1" applyAlignment="1">
      <alignment horizontal="right" vertical="center"/>
    </xf>
    <xf numFmtId="0" fontId="12" fillId="2" borderId="2" xfId="0" applyFont="1" applyFill="1" applyBorder="1" applyAlignment="1">
      <alignment horizontal="center" vertical="center"/>
    </xf>
    <xf numFmtId="0" fontId="13" fillId="0" borderId="1" xfId="0" applyFont="1" applyBorder="1">
      <alignment vertical="center"/>
    </xf>
    <xf numFmtId="0" fontId="12" fillId="2" borderId="0" xfId="0" applyFont="1" applyFill="1" applyAlignment="1">
      <alignment horizontal="center" vertical="center"/>
    </xf>
    <xf numFmtId="177" fontId="5" fillId="0" borderId="1" xfId="1" applyNumberFormat="1" applyFont="1" applyFill="1" applyBorder="1" applyAlignment="1">
      <alignment horizontal="right" vertical="center"/>
    </xf>
    <xf numFmtId="177" fontId="5" fillId="0" borderId="0" xfId="1" applyNumberFormat="1" applyFont="1" applyFill="1" applyBorder="1" applyAlignment="1">
      <alignment horizontal="right"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5" fillId="3" borderId="9" xfId="0" applyFont="1" applyFill="1" applyBorder="1" applyAlignment="1">
      <alignment vertical="center" wrapText="1"/>
    </xf>
    <xf numFmtId="9" fontId="13" fillId="0" borderId="0" xfId="2" applyFont="1" applyFill="1" applyBorder="1" applyAlignment="1">
      <alignment horizontal="right" vertical="center"/>
    </xf>
    <xf numFmtId="0" fontId="11" fillId="0" borderId="0" xfId="0" applyFont="1" applyAlignment="1">
      <alignment horizontal="center" vertical="center"/>
    </xf>
    <xf numFmtId="0" fontId="12" fillId="0" borderId="0" xfId="0" applyFont="1" applyAlignment="1">
      <alignment horizontal="center" vertical="center"/>
    </xf>
    <xf numFmtId="179" fontId="13" fillId="0" borderId="0" xfId="0" applyNumberFormat="1" applyFont="1" applyAlignment="1">
      <alignment horizontal="right" vertical="center"/>
    </xf>
    <xf numFmtId="10" fontId="13" fillId="0" borderId="0" xfId="2" applyNumberFormat="1" applyFont="1" applyFill="1" applyBorder="1" applyAlignment="1">
      <alignment horizontal="right" vertical="center"/>
    </xf>
    <xf numFmtId="38" fontId="5" fillId="0" borderId="0" xfId="1" applyFont="1" applyFill="1" applyBorder="1" applyAlignment="1">
      <alignment horizontal="right" vertical="center"/>
    </xf>
    <xf numFmtId="0" fontId="9" fillId="0" borderId="0" xfId="0" applyFont="1" applyAlignment="1">
      <alignment horizontal="center" vertical="center"/>
    </xf>
    <xf numFmtId="177" fontId="13" fillId="0" borderId="0" xfId="1" applyNumberFormat="1" applyFont="1" applyFill="1" applyBorder="1" applyAlignment="1">
      <alignment horizontal="right" vertical="center"/>
    </xf>
    <xf numFmtId="0" fontId="12"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21" fillId="0" borderId="0" xfId="0" applyFont="1">
      <alignment vertical="center"/>
    </xf>
    <xf numFmtId="0" fontId="22" fillId="0" borderId="0" xfId="0" applyFont="1">
      <alignment vertical="center"/>
    </xf>
    <xf numFmtId="0" fontId="23" fillId="0" borderId="0" xfId="0" applyFont="1">
      <alignment vertical="center"/>
    </xf>
    <xf numFmtId="0" fontId="12" fillId="2" borderId="5" xfId="0" applyFont="1" applyFill="1" applyBorder="1">
      <alignment vertical="center"/>
    </xf>
    <xf numFmtId="0" fontId="12" fillId="2" borderId="1" xfId="0" applyFont="1" applyFill="1" applyBorder="1" applyAlignment="1">
      <alignment horizontal="center" vertical="center" wrapText="1"/>
    </xf>
    <xf numFmtId="0" fontId="12" fillId="2" borderId="1" xfId="0" applyFont="1" applyFill="1" applyBorder="1">
      <alignment vertical="center"/>
    </xf>
    <xf numFmtId="0" fontId="25" fillId="0" borderId="0" xfId="0" applyFont="1">
      <alignment vertical="center"/>
    </xf>
    <xf numFmtId="0" fontId="12" fillId="2" borderId="0" xfId="0" applyFont="1" applyFill="1">
      <alignment vertical="center"/>
    </xf>
    <xf numFmtId="0" fontId="13" fillId="3" borderId="14" xfId="0" applyFont="1" applyFill="1" applyBorder="1">
      <alignment vertical="center"/>
    </xf>
    <xf numFmtId="0" fontId="18" fillId="3" borderId="10" xfId="0" applyFont="1" applyFill="1" applyBorder="1">
      <alignment vertical="center"/>
    </xf>
    <xf numFmtId="0" fontId="5" fillId="3" borderId="14" xfId="0" applyFont="1" applyFill="1" applyBorder="1" applyAlignment="1">
      <alignment vertical="center" wrapText="1"/>
    </xf>
    <xf numFmtId="0" fontId="5" fillId="3" borderId="4" xfId="0" applyFont="1" applyFill="1" applyBorder="1" applyAlignment="1">
      <alignment horizontal="left" vertical="center"/>
    </xf>
    <xf numFmtId="0" fontId="5" fillId="3" borderId="6" xfId="0" applyFont="1" applyFill="1" applyBorder="1" applyAlignment="1">
      <alignment horizontal="left" vertical="center"/>
    </xf>
    <xf numFmtId="0" fontId="28" fillId="0" borderId="0" xfId="0" applyFont="1" applyAlignment="1">
      <alignment horizontal="left" vertical="center"/>
    </xf>
    <xf numFmtId="176" fontId="13" fillId="0" borderId="0" xfId="0" applyNumberFormat="1" applyFont="1" applyAlignment="1">
      <alignment horizontal="right" vertical="center"/>
    </xf>
    <xf numFmtId="0" fontId="5" fillId="0" borderId="0" xfId="0" applyFont="1" applyAlignment="1">
      <alignment horizontal="center" vertical="center" wrapText="1"/>
    </xf>
    <xf numFmtId="0" fontId="10" fillId="0" borderId="0" xfId="0" applyFont="1" applyAlignment="1">
      <alignment horizontal="center" vertical="center" wrapText="1"/>
    </xf>
    <xf numFmtId="0" fontId="13" fillId="0" borderId="0" xfId="0" applyFont="1" applyAlignment="1">
      <alignment horizontal="center" vertical="center" wrapText="1"/>
    </xf>
    <xf numFmtId="0" fontId="9" fillId="0" borderId="0" xfId="0" applyFont="1" applyAlignment="1">
      <alignment horizontal="center" vertical="center" wrapText="1"/>
    </xf>
    <xf numFmtId="0" fontId="5" fillId="0" borderId="1" xfId="0" applyFont="1" applyBorder="1" applyAlignment="1">
      <alignment horizontal="right" vertical="center" wrapText="1"/>
    </xf>
    <xf numFmtId="0" fontId="13" fillId="0" borderId="1" xfId="0" applyFont="1" applyBorder="1" applyAlignment="1">
      <alignment horizontal="right" vertical="center" wrapText="1"/>
    </xf>
    <xf numFmtId="0" fontId="13" fillId="0" borderId="0" xfId="0" applyFont="1" applyAlignment="1">
      <alignment horizontal="right" vertical="center" wrapText="1"/>
    </xf>
    <xf numFmtId="176" fontId="13" fillId="0" borderId="0" xfId="0" applyNumberFormat="1" applyFont="1" applyAlignment="1">
      <alignment horizontal="right" vertical="center" wrapText="1"/>
    </xf>
    <xf numFmtId="0" fontId="7" fillId="0" borderId="0" xfId="0" applyFont="1" applyAlignment="1">
      <alignment horizontal="center" vertical="center" wrapText="1"/>
    </xf>
    <xf numFmtId="0" fontId="5" fillId="0" borderId="0" xfId="0" applyFont="1" applyAlignment="1">
      <alignment vertical="center" wrapText="1"/>
    </xf>
    <xf numFmtId="0" fontId="5" fillId="3" borderId="8" xfId="0" applyFont="1" applyFill="1" applyBorder="1" applyAlignment="1">
      <alignment horizontal="left" vertical="center"/>
    </xf>
    <xf numFmtId="0" fontId="5" fillId="3" borderId="0" xfId="0" applyFont="1" applyFill="1" applyAlignment="1">
      <alignment horizontal="left" vertical="center"/>
    </xf>
    <xf numFmtId="0" fontId="5" fillId="3" borderId="9" xfId="0" applyFont="1" applyFill="1" applyBorder="1" applyAlignment="1">
      <alignment horizontal="left" vertical="center"/>
    </xf>
    <xf numFmtId="0" fontId="5" fillId="3" borderId="14" xfId="0" applyFont="1" applyFill="1" applyBorder="1" applyAlignment="1">
      <alignment horizontal="left" vertical="center"/>
    </xf>
    <xf numFmtId="176" fontId="13" fillId="3" borderId="1" xfId="0" applyNumberFormat="1" applyFont="1" applyFill="1" applyBorder="1" applyAlignment="1">
      <alignment horizontal="center" vertical="center" wrapText="1"/>
    </xf>
    <xf numFmtId="0" fontId="29" fillId="2" borderId="5" xfId="0" applyFont="1" applyFill="1" applyBorder="1" applyAlignment="1">
      <alignment horizontal="center" vertical="center"/>
    </xf>
    <xf numFmtId="0" fontId="5" fillId="3" borderId="1" xfId="0" applyFont="1" applyFill="1" applyBorder="1">
      <alignment vertical="center"/>
    </xf>
    <xf numFmtId="0" fontId="13"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9" fillId="3" borderId="1" xfId="0" applyFont="1" applyFill="1" applyBorder="1">
      <alignment vertical="center"/>
    </xf>
    <xf numFmtId="0" fontId="12" fillId="2" borderId="6" xfId="0" applyFont="1" applyFill="1" applyBorder="1" applyAlignment="1">
      <alignment horizontal="center" vertical="center"/>
    </xf>
    <xf numFmtId="0" fontId="12" fillId="2" borderId="3" xfId="0" applyFont="1" applyFill="1" applyBorder="1" applyAlignment="1">
      <alignment horizontal="center" vertical="center"/>
    </xf>
    <xf numFmtId="0" fontId="13" fillId="3" borderId="1" xfId="0" applyFont="1" applyFill="1" applyBorder="1" applyAlignment="1">
      <alignment horizontal="left" vertical="center" wrapText="1"/>
    </xf>
    <xf numFmtId="0" fontId="5" fillId="3" borderId="7" xfId="0" applyFont="1" applyFill="1" applyBorder="1" applyAlignment="1">
      <alignment horizontal="left" vertical="center"/>
    </xf>
    <xf numFmtId="0" fontId="13" fillId="3" borderId="7" xfId="0" applyFont="1" applyFill="1" applyBorder="1" applyAlignment="1">
      <alignment horizontal="left" vertical="center" wrapText="1"/>
    </xf>
    <xf numFmtId="0" fontId="5" fillId="3" borderId="4" xfId="0" applyFont="1" applyFill="1" applyBorder="1" applyAlignment="1">
      <alignment horizontal="right" vertical="center"/>
    </xf>
    <xf numFmtId="0" fontId="5" fillId="3" borderId="5" xfId="0" applyFont="1" applyFill="1" applyBorder="1" applyAlignment="1">
      <alignment horizontal="right" vertical="center"/>
    </xf>
    <xf numFmtId="0" fontId="5" fillId="3" borderId="3" xfId="0" applyFont="1" applyFill="1" applyBorder="1" applyAlignment="1">
      <alignment horizontal="center" vertical="center"/>
    </xf>
    <xf numFmtId="0" fontId="32" fillId="0" borderId="0" xfId="6">
      <alignment vertical="center"/>
    </xf>
    <xf numFmtId="0" fontId="33" fillId="0" borderId="0" xfId="0" applyFont="1">
      <alignment vertical="center"/>
    </xf>
    <xf numFmtId="0" fontId="34" fillId="0" borderId="0" xfId="0" applyFont="1">
      <alignment vertical="center"/>
    </xf>
    <xf numFmtId="0" fontId="35" fillId="0" borderId="0" xfId="0" applyFont="1">
      <alignment vertical="center"/>
    </xf>
    <xf numFmtId="0" fontId="9" fillId="2" borderId="4" xfId="0" applyFont="1" applyFill="1" applyBorder="1">
      <alignment vertical="center"/>
    </xf>
    <xf numFmtId="0" fontId="9" fillId="2" borderId="6" xfId="0" applyFont="1" applyFill="1" applyBorder="1">
      <alignment vertical="center"/>
    </xf>
    <xf numFmtId="0" fontId="9" fillId="2" borderId="5" xfId="0" applyFont="1" applyFill="1" applyBorder="1" applyAlignment="1">
      <alignment horizontal="center" vertical="center"/>
    </xf>
    <xf numFmtId="0" fontId="13"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1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11" xfId="0" applyFont="1" applyFill="1" applyBorder="1">
      <alignment vertical="center"/>
    </xf>
    <xf numFmtId="0" fontId="13" fillId="3" borderId="3" xfId="0" applyFont="1" applyFill="1" applyBorder="1" applyAlignment="1">
      <alignment horizontal="center" vertical="center"/>
    </xf>
    <xf numFmtId="0" fontId="13" fillId="3" borderId="13" xfId="0" applyFont="1" applyFill="1" applyBorder="1" applyAlignment="1">
      <alignment horizontal="center" vertical="center"/>
    </xf>
    <xf numFmtId="178" fontId="13" fillId="0" borderId="1" xfId="2" applyNumberFormat="1" applyFont="1" applyFill="1" applyBorder="1" applyAlignment="1">
      <alignment horizontal="right" vertical="center"/>
    </xf>
    <xf numFmtId="178" fontId="13" fillId="0" borderId="1" xfId="2" applyNumberFormat="1" applyFont="1" applyFill="1" applyBorder="1" applyAlignment="1">
      <alignment horizontal="center" vertical="center"/>
    </xf>
    <xf numFmtId="0" fontId="13" fillId="0" borderId="1" xfId="0" applyFont="1" applyBorder="1" applyAlignment="1">
      <alignment horizontal="center" vertical="center"/>
    </xf>
    <xf numFmtId="3" fontId="5" fillId="0" borderId="1" xfId="0" applyNumberFormat="1" applyFont="1" applyBorder="1">
      <alignment vertical="center"/>
    </xf>
    <xf numFmtId="0" fontId="5" fillId="3" borderId="6" xfId="0" applyFont="1" applyFill="1" applyBorder="1" applyAlignment="1">
      <alignment horizontal="center" vertical="center"/>
    </xf>
    <xf numFmtId="0" fontId="5" fillId="3" borderId="6" xfId="0" applyFont="1" applyFill="1" applyBorder="1" applyAlignment="1">
      <alignment horizontal="center" vertical="center" wrapText="1"/>
    </xf>
    <xf numFmtId="0" fontId="5" fillId="3" borderId="10" xfId="0" applyFont="1" applyFill="1" applyBorder="1" applyAlignment="1">
      <alignment horizontal="center" vertical="center"/>
    </xf>
    <xf numFmtId="0" fontId="5" fillId="3" borderId="14" xfId="0" applyFont="1" applyFill="1" applyBorder="1" applyAlignment="1">
      <alignment horizontal="center" vertical="center"/>
    </xf>
    <xf numFmtId="0" fontId="19" fillId="3" borderId="14" xfId="0" applyFont="1" applyFill="1" applyBorder="1">
      <alignment vertical="center"/>
    </xf>
    <xf numFmtId="0" fontId="5" fillId="3" borderId="11" xfId="0" applyFont="1" applyFill="1" applyBorder="1">
      <alignment vertical="center"/>
    </xf>
    <xf numFmtId="0" fontId="5" fillId="3" borderId="12" xfId="0" applyFont="1" applyFill="1" applyBorder="1">
      <alignment vertical="center"/>
    </xf>
    <xf numFmtId="0" fontId="38" fillId="0" borderId="0" xfId="0" applyFont="1">
      <alignment vertical="center"/>
    </xf>
    <xf numFmtId="0" fontId="13" fillId="3" borderId="1" xfId="0" applyFont="1" applyFill="1" applyBorder="1" applyAlignment="1">
      <alignment horizontal="left" vertical="center"/>
    </xf>
    <xf numFmtId="0" fontId="13" fillId="3" borderId="1" xfId="0" applyFont="1" applyFill="1" applyBorder="1">
      <alignment vertical="center"/>
    </xf>
    <xf numFmtId="182" fontId="5" fillId="0" borderId="1" xfId="0" applyNumberFormat="1" applyFont="1" applyBorder="1">
      <alignment vertical="center"/>
    </xf>
    <xf numFmtId="182" fontId="5" fillId="0" borderId="1" xfId="0" applyNumberFormat="1" applyFont="1" applyBorder="1" applyAlignment="1">
      <alignment horizontal="center" vertical="center"/>
    </xf>
    <xf numFmtId="0" fontId="5" fillId="3" borderId="4" xfId="0" applyFont="1" applyFill="1" applyBorder="1" applyAlignment="1">
      <alignment horizontal="center" vertical="center" wrapText="1"/>
    </xf>
    <xf numFmtId="181" fontId="5" fillId="0" borderId="1" xfId="0" applyNumberFormat="1" applyFont="1" applyBorder="1">
      <alignment vertical="center"/>
    </xf>
    <xf numFmtId="183" fontId="13" fillId="0" borderId="1" xfId="0" applyNumberFormat="1" applyFont="1" applyBorder="1">
      <alignment vertical="center"/>
    </xf>
    <xf numFmtId="183" fontId="13" fillId="5" borderId="1" xfId="0" applyNumberFormat="1" applyFont="1" applyFill="1" applyBorder="1">
      <alignment vertical="center"/>
    </xf>
    <xf numFmtId="0" fontId="5" fillId="3" borderId="7" xfId="0" applyFont="1" applyFill="1" applyBorder="1">
      <alignment vertical="center"/>
    </xf>
    <xf numFmtId="3" fontId="19" fillId="0" borderId="1" xfId="0" applyNumberFormat="1" applyFont="1" applyBorder="1" applyAlignment="1">
      <alignment vertical="center" wrapText="1"/>
    </xf>
    <xf numFmtId="0" fontId="19" fillId="0" borderId="1" xfId="0" applyFont="1" applyBorder="1" applyAlignment="1">
      <alignment vertical="center" wrapText="1"/>
    </xf>
    <xf numFmtId="184" fontId="5" fillId="0" borderId="1" xfId="0" applyNumberFormat="1" applyFont="1" applyBorder="1">
      <alignment vertical="center"/>
    </xf>
    <xf numFmtId="176" fontId="5" fillId="0" borderId="1" xfId="0" applyNumberFormat="1" applyFont="1" applyBorder="1">
      <alignment vertical="center"/>
    </xf>
    <xf numFmtId="186" fontId="5" fillId="0" borderId="1" xfId="0" applyNumberFormat="1" applyFont="1" applyBorder="1">
      <alignment vertical="center"/>
    </xf>
    <xf numFmtId="187" fontId="18" fillId="0" borderId="0" xfId="0" applyNumberFormat="1" applyFont="1" applyAlignment="1">
      <alignment vertical="center" wrapText="1"/>
    </xf>
    <xf numFmtId="187" fontId="5" fillId="0" borderId="1" xfId="0" applyNumberFormat="1" applyFont="1" applyBorder="1">
      <alignment vertical="center"/>
    </xf>
    <xf numFmtId="3" fontId="5" fillId="0" borderId="1" xfId="0" applyNumberFormat="1" applyFont="1" applyBorder="1" applyAlignment="1">
      <alignment horizontal="right" vertical="center" wrapText="1"/>
    </xf>
    <xf numFmtId="0" fontId="5" fillId="3" borderId="4" xfId="0" applyFont="1" applyFill="1" applyBorder="1" applyAlignment="1">
      <alignment horizontal="right" vertical="center" wrapText="1"/>
    </xf>
    <xf numFmtId="0" fontId="12" fillId="2" borderId="3" xfId="0" applyFont="1" applyFill="1" applyBorder="1">
      <alignment vertical="center"/>
    </xf>
    <xf numFmtId="0" fontId="5" fillId="0" borderId="3" xfId="0" applyFont="1" applyBorder="1">
      <alignment vertical="center"/>
    </xf>
    <xf numFmtId="0" fontId="5" fillId="0" borderId="16" xfId="0" applyFont="1" applyBorder="1">
      <alignment vertical="center"/>
    </xf>
    <xf numFmtId="0" fontId="5" fillId="3" borderId="16" xfId="0" applyFont="1" applyFill="1" applyBorder="1" applyAlignment="1">
      <alignment horizontal="center" vertical="center"/>
    </xf>
    <xf numFmtId="182" fontId="5" fillId="0" borderId="1" xfId="0" applyNumberFormat="1" applyFont="1" applyBorder="1" applyAlignment="1">
      <alignment horizontal="right" vertical="center" wrapText="1"/>
    </xf>
    <xf numFmtId="0" fontId="13" fillId="0" borderId="1" xfId="0" applyFont="1" applyBorder="1" applyAlignment="1">
      <alignment vertical="center" wrapText="1"/>
    </xf>
    <xf numFmtId="3" fontId="13" fillId="0" borderId="1" xfId="0" applyNumberFormat="1" applyFont="1" applyBorder="1" applyAlignment="1">
      <alignment vertical="center" wrapText="1"/>
    </xf>
    <xf numFmtId="176" fontId="13" fillId="0" borderId="1" xfId="0" applyNumberFormat="1" applyFont="1" applyBorder="1">
      <alignment vertical="center"/>
    </xf>
    <xf numFmtId="0" fontId="5" fillId="3" borderId="3" xfId="0" applyFont="1" applyFill="1" applyBorder="1">
      <alignment vertical="center"/>
    </xf>
    <xf numFmtId="0" fontId="5" fillId="3" borderId="16" xfId="0" applyFont="1" applyFill="1" applyBorder="1">
      <alignment vertical="center"/>
    </xf>
    <xf numFmtId="0" fontId="5" fillId="3" borderId="17" xfId="0" applyFont="1" applyFill="1" applyBorder="1">
      <alignment vertical="center"/>
    </xf>
    <xf numFmtId="0" fontId="5" fillId="3" borderId="17" xfId="0" applyFont="1" applyFill="1" applyBorder="1" applyAlignment="1">
      <alignment horizontal="center" vertical="center"/>
    </xf>
    <xf numFmtId="0" fontId="13" fillId="3" borderId="3" xfId="0" applyFont="1" applyFill="1" applyBorder="1">
      <alignment vertical="center"/>
    </xf>
    <xf numFmtId="0" fontId="5" fillId="3" borderId="21" xfId="0" applyFont="1" applyFill="1" applyBorder="1">
      <alignment vertical="center"/>
    </xf>
    <xf numFmtId="0" fontId="5" fillId="3" borderId="21" xfId="0" applyFont="1" applyFill="1" applyBorder="1" applyAlignment="1">
      <alignment horizontal="center" vertical="center"/>
    </xf>
    <xf numFmtId="176" fontId="13" fillId="0" borderId="3" xfId="0" applyNumberFormat="1" applyFont="1" applyBorder="1">
      <alignment vertical="center"/>
    </xf>
    <xf numFmtId="0" fontId="13" fillId="3" borderId="16" xfId="0" applyFont="1" applyFill="1" applyBorder="1">
      <alignment vertical="center"/>
    </xf>
    <xf numFmtId="0" fontId="13" fillId="3" borderId="16" xfId="0" applyFont="1" applyFill="1" applyBorder="1" applyAlignment="1">
      <alignment horizontal="center" vertical="center"/>
    </xf>
    <xf numFmtId="0" fontId="13" fillId="0" borderId="16" xfId="0" applyFont="1" applyBorder="1">
      <alignment vertical="center"/>
    </xf>
    <xf numFmtId="181" fontId="41" fillId="0" borderId="3" xfId="0" applyNumberFormat="1" applyFont="1" applyBorder="1">
      <alignment vertical="center"/>
    </xf>
    <xf numFmtId="181" fontId="41" fillId="0" borderId="17" xfId="0" applyNumberFormat="1" applyFont="1" applyBorder="1">
      <alignment vertical="center"/>
    </xf>
    <xf numFmtId="182" fontId="41" fillId="0" borderId="17" xfId="0" applyNumberFormat="1" applyFont="1" applyBorder="1">
      <alignment vertical="center"/>
    </xf>
    <xf numFmtId="3" fontId="41" fillId="0" borderId="3" xfId="0" applyNumberFormat="1" applyFont="1" applyBorder="1">
      <alignment vertical="center"/>
    </xf>
    <xf numFmtId="0" fontId="41" fillId="0" borderId="17" xfId="0" applyFont="1" applyBorder="1">
      <alignment vertical="center"/>
    </xf>
    <xf numFmtId="3" fontId="9" fillId="0" borderId="3" xfId="0" applyNumberFormat="1" applyFont="1" applyBorder="1">
      <alignment vertical="center"/>
    </xf>
    <xf numFmtId="0" fontId="5" fillId="3" borderId="18" xfId="0" applyFont="1" applyFill="1" applyBorder="1">
      <alignment vertical="center"/>
    </xf>
    <xf numFmtId="181" fontId="13" fillId="0" borderId="1" xfId="0" applyNumberFormat="1" applyFont="1" applyBorder="1">
      <alignment vertical="center"/>
    </xf>
    <xf numFmtId="182" fontId="9" fillId="0" borderId="3" xfId="0" applyNumberFormat="1" applyFont="1" applyBorder="1">
      <alignment vertical="center"/>
    </xf>
    <xf numFmtId="182" fontId="13" fillId="0" borderId="3" xfId="0" applyNumberFormat="1" applyFont="1" applyBorder="1">
      <alignment vertical="center"/>
    </xf>
    <xf numFmtId="0" fontId="36" fillId="3" borderId="1" xfId="0" applyFont="1" applyFill="1" applyBorder="1" applyAlignment="1">
      <alignment horizontal="center" vertical="center"/>
    </xf>
    <xf numFmtId="0" fontId="5" fillId="0" borderId="13" xfId="0" applyFont="1" applyBorder="1">
      <alignment vertical="center"/>
    </xf>
    <xf numFmtId="0" fontId="13" fillId="3" borderId="17" xfId="0" applyFont="1" applyFill="1" applyBorder="1">
      <alignment vertical="center"/>
    </xf>
    <xf numFmtId="0" fontId="13" fillId="3" borderId="21" xfId="0" applyFont="1" applyFill="1" applyBorder="1">
      <alignment vertical="center"/>
    </xf>
    <xf numFmtId="0" fontId="5" fillId="3" borderId="5" xfId="0" applyFont="1" applyFill="1" applyBorder="1" applyAlignment="1">
      <alignment horizontal="left" vertical="center"/>
    </xf>
    <xf numFmtId="0" fontId="43" fillId="0" borderId="0" xfId="0" applyFont="1">
      <alignment vertical="center"/>
    </xf>
    <xf numFmtId="3" fontId="13" fillId="0" borderId="1" xfId="0" applyNumberFormat="1" applyFont="1" applyBorder="1">
      <alignment vertical="center"/>
    </xf>
    <xf numFmtId="180"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3" fontId="5" fillId="0" borderId="0" xfId="0" applyNumberFormat="1" applyFont="1">
      <alignment vertical="center"/>
    </xf>
    <xf numFmtId="38" fontId="5" fillId="0" borderId="1" xfId="1" applyFont="1" applyBorder="1">
      <alignment vertical="center"/>
    </xf>
    <xf numFmtId="182" fontId="5" fillId="0" borderId="1" xfId="0" applyNumberFormat="1" applyFont="1" applyBorder="1" applyAlignment="1">
      <alignment horizontal="right" vertical="center"/>
    </xf>
    <xf numFmtId="38" fontId="5" fillId="0" borderId="1" xfId="1" applyFont="1" applyFill="1" applyBorder="1">
      <alignment vertical="center"/>
    </xf>
    <xf numFmtId="181" fontId="13" fillId="0" borderId="3" xfId="0" applyNumberFormat="1" applyFont="1" applyBorder="1">
      <alignment vertical="center"/>
    </xf>
    <xf numFmtId="177" fontId="5" fillId="0" borderId="1" xfId="1" applyNumberFormat="1" applyFont="1" applyFill="1" applyBorder="1" applyAlignment="1">
      <alignment vertical="center"/>
    </xf>
    <xf numFmtId="179" fontId="5" fillId="0" borderId="1" xfId="0" applyNumberFormat="1" applyFont="1" applyBorder="1">
      <alignment vertical="center"/>
    </xf>
    <xf numFmtId="1" fontId="5" fillId="0" borderId="1" xfId="0" applyNumberFormat="1" applyFont="1" applyBorder="1">
      <alignment vertical="center"/>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38" fontId="5" fillId="0" borderId="0" xfId="1" applyFont="1" applyFill="1" applyBorder="1">
      <alignment vertical="center"/>
    </xf>
    <xf numFmtId="0" fontId="24" fillId="0" borderId="0" xfId="0" applyFont="1" applyAlignment="1">
      <alignment horizontal="left" vertical="center" wrapText="1"/>
    </xf>
    <xf numFmtId="0" fontId="24" fillId="0" borderId="0" xfId="0" applyFont="1" applyAlignment="1">
      <alignment horizontal="center" vertical="center"/>
    </xf>
    <xf numFmtId="0" fontId="15" fillId="0" borderId="0" xfId="0" applyFont="1" applyAlignment="1">
      <alignment horizontal="center" vertical="center" wrapText="1"/>
    </xf>
    <xf numFmtId="182" fontId="7" fillId="0" borderId="0" xfId="0" applyNumberFormat="1" applyFont="1">
      <alignment vertical="center"/>
    </xf>
    <xf numFmtId="38" fontId="5" fillId="0" borderId="0" xfId="1" applyFont="1">
      <alignment vertical="center"/>
    </xf>
    <xf numFmtId="38" fontId="12" fillId="2" borderId="1" xfId="1" applyFont="1" applyFill="1" applyBorder="1" applyAlignment="1">
      <alignment horizontal="center" vertical="center"/>
    </xf>
    <xf numFmtId="38" fontId="7" fillId="0" borderId="0" xfId="0" applyNumberFormat="1" applyFont="1">
      <alignment vertical="center"/>
    </xf>
    <xf numFmtId="183" fontId="15" fillId="0" borderId="0" xfId="0" applyNumberFormat="1" applyFont="1">
      <alignment vertical="center"/>
    </xf>
    <xf numFmtId="183" fontId="5" fillId="0" borderId="0" xfId="0" applyNumberFormat="1" applyFont="1">
      <alignment vertical="center"/>
    </xf>
    <xf numFmtId="0" fontId="5" fillId="0" borderId="0" xfId="0" applyFont="1" applyAlignment="1">
      <alignment horizontal="left" vertical="center"/>
    </xf>
    <xf numFmtId="176" fontId="5" fillId="0" borderId="0" xfId="0" applyNumberFormat="1" applyFont="1">
      <alignment vertical="center"/>
    </xf>
    <xf numFmtId="0" fontId="29" fillId="0" borderId="0" xfId="0" applyFont="1">
      <alignment vertical="center"/>
    </xf>
    <xf numFmtId="181" fontId="5" fillId="0" borderId="0" xfId="0" applyNumberFormat="1" applyFont="1">
      <alignment vertical="center"/>
    </xf>
    <xf numFmtId="0" fontId="5" fillId="0" borderId="0" xfId="0" applyFont="1" applyAlignment="1">
      <alignment horizontal="left" vertical="center" wrapText="1"/>
    </xf>
    <xf numFmtId="0" fontId="45" fillId="0" borderId="0" xfId="0" applyFont="1" applyAlignment="1">
      <alignment horizontal="center" vertical="center"/>
    </xf>
    <xf numFmtId="0" fontId="5" fillId="3" borderId="4" xfId="0" applyFont="1" applyFill="1" applyBorder="1">
      <alignment vertical="center"/>
    </xf>
    <xf numFmtId="0" fontId="5" fillId="3" borderId="6" xfId="0" applyFont="1" applyFill="1" applyBorder="1">
      <alignment vertical="center"/>
    </xf>
    <xf numFmtId="0" fontId="5" fillId="3" borderId="5" xfId="0" applyFont="1" applyFill="1" applyBorder="1">
      <alignment vertical="center"/>
    </xf>
    <xf numFmtId="0" fontId="13" fillId="3" borderId="1" xfId="0" applyFont="1" applyFill="1" applyBorder="1" applyAlignment="1">
      <alignment horizontal="center" vertical="center"/>
    </xf>
    <xf numFmtId="0" fontId="5" fillId="0" borderId="4"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1" xfId="0" applyFont="1" applyFill="1" applyBorder="1" applyAlignment="1">
      <alignment horizontal="left"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lignment vertical="center"/>
    </xf>
    <xf numFmtId="0" fontId="5" fillId="0" borderId="6" xfId="0" applyFont="1" applyBorder="1">
      <alignment vertical="center"/>
    </xf>
    <xf numFmtId="0" fontId="5" fillId="0" borderId="5" xfId="0" applyFont="1" applyBorder="1">
      <alignment vertical="center"/>
    </xf>
    <xf numFmtId="0" fontId="5" fillId="3" borderId="2"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5" fillId="3" borderId="4" xfId="0" applyFont="1" applyFill="1" applyBorder="1" applyAlignment="1">
      <alignment horizontal="right" vertical="center"/>
    </xf>
    <xf numFmtId="0" fontId="5" fillId="3" borderId="5" xfId="0" applyFont="1" applyFill="1" applyBorder="1" applyAlignment="1">
      <alignment horizontal="right" vertical="center"/>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3" borderId="5" xfId="0" applyFont="1" applyFill="1" applyBorder="1" applyAlignment="1">
      <alignment horizontal="left" vertical="center"/>
    </xf>
    <xf numFmtId="0" fontId="5" fillId="3" borderId="1"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3" xfId="0" applyFont="1" applyFill="1" applyBorder="1" applyAlignment="1">
      <alignment horizontal="center" vertical="center"/>
    </xf>
    <xf numFmtId="0" fontId="5" fillId="3" borderId="4" xfId="0" applyFont="1" applyFill="1" applyBorder="1" applyAlignment="1">
      <alignment horizontal="left" vertical="center"/>
    </xf>
    <xf numFmtId="0" fontId="5" fillId="3" borderId="7" xfId="0" applyFont="1" applyFill="1" applyBorder="1" applyAlignment="1">
      <alignment horizontal="left" vertical="center" wrapText="1"/>
    </xf>
    <xf numFmtId="0" fontId="5" fillId="3" borderId="11" xfId="0" applyFont="1" applyFill="1" applyBorder="1" applyAlignment="1">
      <alignment horizontal="left" vertical="center" wrapText="1"/>
    </xf>
    <xf numFmtId="0" fontId="5" fillId="3" borderId="8" xfId="0" applyFont="1" applyFill="1" applyBorder="1" applyAlignment="1">
      <alignment horizontal="left" vertical="center" wrapText="1"/>
    </xf>
    <xf numFmtId="0" fontId="5" fillId="3" borderId="1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12"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5" fillId="3" borderId="4" xfId="0" applyFont="1" applyFill="1" applyBorder="1" applyAlignment="1">
      <alignment horizontal="right" vertical="center" wrapText="1"/>
    </xf>
    <xf numFmtId="0" fontId="5" fillId="3" borderId="6" xfId="0" applyFont="1" applyFill="1" applyBorder="1" applyAlignment="1">
      <alignment horizontal="right" vertical="center" wrapText="1"/>
    </xf>
    <xf numFmtId="0" fontId="5" fillId="3" borderId="5" xfId="0" applyFont="1" applyFill="1" applyBorder="1" applyAlignment="1">
      <alignment horizontal="right" vertical="center" wrapText="1"/>
    </xf>
    <xf numFmtId="0" fontId="5" fillId="3" borderId="9" xfId="0" applyFont="1" applyFill="1" applyBorder="1" applyAlignment="1">
      <alignment horizontal="right" vertical="center" wrapText="1"/>
    </xf>
    <xf numFmtId="0" fontId="5" fillId="3" borderId="14" xfId="0" applyFont="1" applyFill="1" applyBorder="1" applyAlignment="1">
      <alignment horizontal="right" vertical="center" wrapText="1"/>
    </xf>
    <xf numFmtId="0" fontId="5" fillId="3" borderId="12" xfId="0" applyFont="1" applyFill="1" applyBorder="1" applyAlignment="1">
      <alignment horizontal="right" vertical="center" wrapText="1"/>
    </xf>
    <xf numFmtId="0" fontId="5" fillId="3" borderId="16" xfId="0" applyFont="1" applyFill="1" applyBorder="1" applyAlignment="1">
      <alignment horizontal="left" vertical="center"/>
    </xf>
    <xf numFmtId="0" fontId="13" fillId="3" borderId="1" xfId="0" applyFont="1" applyFill="1" applyBorder="1" applyAlignment="1">
      <alignment vertical="center" wrapText="1"/>
    </xf>
    <xf numFmtId="0" fontId="5" fillId="3" borderId="10"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6" xfId="0" applyFont="1" applyFill="1" applyBorder="1" applyAlignment="1">
      <alignment horizontal="center" vertical="center" wrapText="1"/>
    </xf>
    <xf numFmtId="0" fontId="13" fillId="3" borderId="1" xfId="0" applyFont="1" applyFill="1" applyBorder="1" applyAlignment="1">
      <alignment horizontal="right" vertical="center" wrapText="1"/>
    </xf>
    <xf numFmtId="0" fontId="12" fillId="2" borderId="7"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2" xfId="0" applyFont="1" applyFill="1" applyBorder="1" applyAlignment="1">
      <alignment horizontal="center" vertical="center"/>
    </xf>
    <xf numFmtId="0" fontId="13" fillId="0" borderId="7"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2" xfId="0" applyFont="1" applyBorder="1" applyAlignment="1">
      <alignment horizontal="center" vertical="center" wrapText="1"/>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41" fillId="3" borderId="3" xfId="0" applyFont="1" applyFill="1" applyBorder="1" applyAlignment="1">
      <alignment horizontal="left" vertical="center"/>
    </xf>
    <xf numFmtId="0" fontId="41" fillId="3" borderId="1" xfId="0" applyFont="1" applyFill="1" applyBorder="1" applyAlignment="1">
      <alignment horizontal="left" vertical="center"/>
    </xf>
    <xf numFmtId="0" fontId="19" fillId="3" borderId="25" xfId="0" applyFont="1" applyFill="1" applyBorder="1" applyAlignment="1">
      <alignment horizontal="center" vertical="center" wrapText="1"/>
    </xf>
    <xf numFmtId="0" fontId="19" fillId="3" borderId="15"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5" fillId="3" borderId="21" xfId="0" applyFont="1" applyFill="1" applyBorder="1" applyAlignment="1">
      <alignment horizontal="left" vertical="center"/>
    </xf>
    <xf numFmtId="0" fontId="13" fillId="3" borderId="3" xfId="0" applyFont="1" applyFill="1" applyBorder="1" applyAlignment="1">
      <alignment horizontal="left" vertical="center"/>
    </xf>
    <xf numFmtId="0" fontId="35" fillId="3" borderId="1" xfId="0" applyFont="1" applyFill="1" applyBorder="1" applyAlignment="1">
      <alignment horizontal="left" vertical="center"/>
    </xf>
    <xf numFmtId="0" fontId="13" fillId="3" borderId="1" xfId="0" applyFont="1" applyFill="1" applyBorder="1" applyAlignment="1">
      <alignment horizontal="left" vertical="center"/>
    </xf>
    <xf numFmtId="0" fontId="13" fillId="3" borderId="16" xfId="0" applyFont="1" applyFill="1" applyBorder="1" applyAlignment="1">
      <alignment horizontal="left" vertical="center"/>
    </xf>
    <xf numFmtId="0" fontId="9" fillId="3" borderId="3" xfId="0" applyFont="1" applyFill="1" applyBorder="1" applyAlignment="1">
      <alignment horizontal="left" vertical="center"/>
    </xf>
    <xf numFmtId="0" fontId="5" fillId="3" borderId="6" xfId="0" applyFont="1" applyFill="1" applyBorder="1" applyAlignment="1">
      <alignment horizontal="left" vertical="center"/>
    </xf>
    <xf numFmtId="0" fontId="5" fillId="3" borderId="18" xfId="0" applyFont="1" applyFill="1" applyBorder="1" applyAlignment="1">
      <alignment horizontal="center" vertical="center" wrapText="1"/>
    </xf>
    <xf numFmtId="0" fontId="41" fillId="3" borderId="8" xfId="0" applyFont="1" applyFill="1" applyBorder="1">
      <alignment vertical="center"/>
    </xf>
    <xf numFmtId="0" fontId="41" fillId="3" borderId="13" xfId="0" applyFont="1" applyFill="1" applyBorder="1">
      <alignment vertical="center"/>
    </xf>
    <xf numFmtId="0" fontId="41" fillId="3" borderId="19" xfId="0" applyFont="1" applyFill="1" applyBorder="1">
      <alignment vertical="center"/>
    </xf>
    <xf numFmtId="0" fontId="41" fillId="3" borderId="20" xfId="0" applyFont="1" applyFill="1" applyBorder="1">
      <alignment vertical="center"/>
    </xf>
    <xf numFmtId="0" fontId="13" fillId="3" borderId="4" xfId="0" applyFont="1" applyFill="1" applyBorder="1" applyAlignment="1">
      <alignment horizontal="left" vertical="center"/>
    </xf>
    <xf numFmtId="0" fontId="13" fillId="3" borderId="6" xfId="0" applyFont="1" applyFill="1" applyBorder="1" applyAlignment="1">
      <alignment horizontal="left"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lignment vertical="center"/>
    </xf>
    <xf numFmtId="0" fontId="5" fillId="3" borderId="6" xfId="0" applyFont="1" applyFill="1" applyBorder="1">
      <alignment vertical="center"/>
    </xf>
    <xf numFmtId="0" fontId="5" fillId="3" borderId="5" xfId="0" applyFont="1" applyFill="1" applyBorder="1">
      <alignment vertical="center"/>
    </xf>
    <xf numFmtId="0" fontId="13" fillId="3" borderId="15" xfId="0" applyFont="1" applyFill="1" applyBorder="1" applyAlignment="1">
      <alignment horizontal="center" vertical="center"/>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5" fillId="3" borderId="9" xfId="0" applyFont="1" applyFill="1" applyBorder="1" applyAlignment="1">
      <alignment horizontal="left" vertical="center"/>
    </xf>
    <xf numFmtId="0" fontId="5" fillId="3" borderId="12" xfId="0" applyFont="1" applyFill="1" applyBorder="1" applyAlignment="1">
      <alignment horizontal="left" vertical="center"/>
    </xf>
    <xf numFmtId="0" fontId="19" fillId="3" borderId="1" xfId="0" applyFont="1" applyFill="1" applyBorder="1" applyAlignment="1">
      <alignment horizontal="left" vertical="center"/>
    </xf>
    <xf numFmtId="0" fontId="5" fillId="3" borderId="25" xfId="0" applyFont="1" applyFill="1" applyBorder="1" applyAlignment="1">
      <alignment horizontal="center" vertical="center" wrapText="1"/>
    </xf>
    <xf numFmtId="0" fontId="5" fillId="3" borderId="3" xfId="0" applyFont="1" applyFill="1" applyBorder="1" applyAlignment="1">
      <alignment horizontal="left" vertical="center"/>
    </xf>
    <xf numFmtId="0" fontId="19" fillId="3" borderId="16" xfId="0" applyFont="1" applyFill="1" applyBorder="1" applyAlignment="1">
      <alignment horizontal="left" vertical="center"/>
    </xf>
    <xf numFmtId="0" fontId="42" fillId="3" borderId="3" xfId="0" applyFont="1" applyFill="1" applyBorder="1" applyAlignment="1">
      <alignment horizontal="left" vertical="center"/>
    </xf>
    <xf numFmtId="0" fontId="42" fillId="3" borderId="17" xfId="0" applyFont="1" applyFill="1" applyBorder="1" applyAlignment="1">
      <alignment horizontal="left" vertical="center"/>
    </xf>
    <xf numFmtId="0" fontId="41" fillId="3" borderId="17" xfId="0" applyFont="1" applyFill="1" applyBorder="1" applyAlignment="1">
      <alignment horizontal="left" vertical="center"/>
    </xf>
    <xf numFmtId="0" fontId="13" fillId="3" borderId="3"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19"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3" borderId="2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8" xfId="0" applyFont="1" applyFill="1" applyBorder="1" applyAlignment="1">
      <alignment horizontal="left" vertical="center" wrapText="1"/>
    </xf>
    <xf numFmtId="0" fontId="5" fillId="3" borderId="14" xfId="0" applyFont="1" applyFill="1" applyBorder="1" applyAlignment="1">
      <alignment horizontal="left" vertical="center"/>
    </xf>
    <xf numFmtId="0" fontId="12" fillId="2" borderId="1" xfId="0" applyFont="1" applyFill="1" applyBorder="1" applyAlignment="1">
      <alignment horizontal="center" vertical="center"/>
    </xf>
    <xf numFmtId="0" fontId="19" fillId="3" borderId="3" xfId="0" applyFont="1" applyFill="1" applyBorder="1" applyAlignment="1">
      <alignment horizontal="center" vertical="center" wrapText="1"/>
    </xf>
    <xf numFmtId="0" fontId="5" fillId="3" borderId="20"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41" fillId="3" borderId="17" xfId="0" applyFont="1" applyFill="1" applyBorder="1" applyAlignment="1">
      <alignment horizontal="left" vertical="center" wrapText="1"/>
    </xf>
    <xf numFmtId="0" fontId="41" fillId="3" borderId="18" xfId="0" applyFont="1" applyFill="1" applyBorder="1" applyAlignment="1">
      <alignment horizontal="left" vertical="center"/>
    </xf>
    <xf numFmtId="0" fontId="19" fillId="3"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5" xfId="0" applyFont="1" applyFill="1" applyBorder="1" applyAlignment="1">
      <alignment horizontal="center" vertical="center"/>
    </xf>
    <xf numFmtId="0" fontId="13" fillId="3" borderId="5" xfId="0" applyFont="1" applyFill="1" applyBorder="1" applyAlignment="1">
      <alignment horizontal="left" vertical="center"/>
    </xf>
    <xf numFmtId="0" fontId="9" fillId="3" borderId="1" xfId="0" applyFont="1" applyFill="1" applyBorder="1">
      <alignment vertical="center"/>
    </xf>
    <xf numFmtId="0" fontId="12" fillId="2" borderId="6" xfId="0" applyFont="1" applyFill="1" applyBorder="1" applyAlignment="1">
      <alignment horizontal="center" vertical="center"/>
    </xf>
    <xf numFmtId="0" fontId="5" fillId="3" borderId="4" xfId="0" applyFont="1" applyFill="1" applyBorder="1" applyAlignment="1">
      <alignment vertical="center" wrapText="1"/>
    </xf>
    <xf numFmtId="0" fontId="5" fillId="3" borderId="6" xfId="0" applyFont="1" applyFill="1" applyBorder="1" applyAlignment="1">
      <alignment vertical="center" wrapText="1"/>
    </xf>
    <xf numFmtId="0" fontId="5" fillId="3" borderId="5" xfId="0" applyFont="1" applyFill="1" applyBorder="1" applyAlignment="1">
      <alignment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7" xfId="0" applyFont="1" applyFill="1" applyBorder="1" applyAlignment="1">
      <alignment horizontal="left" vertical="center"/>
    </xf>
    <xf numFmtId="0" fontId="5" fillId="3" borderId="11" xfId="0" applyFont="1" applyFill="1" applyBorder="1" applyAlignment="1">
      <alignment horizontal="left" vertical="center"/>
    </xf>
    <xf numFmtId="0" fontId="19" fillId="3" borderId="4" xfId="0" applyFont="1" applyFill="1" applyBorder="1" applyAlignment="1">
      <alignment horizontal="left" vertical="center"/>
    </xf>
    <xf numFmtId="0" fontId="19" fillId="3" borderId="5" xfId="0" applyFont="1" applyFill="1" applyBorder="1" applyAlignment="1">
      <alignment horizontal="left" vertical="center"/>
    </xf>
    <xf numFmtId="0" fontId="5" fillId="3" borderId="2" xfId="0" applyFont="1" applyFill="1" applyBorder="1" applyAlignment="1">
      <alignment horizontal="left" vertical="center"/>
    </xf>
    <xf numFmtId="0" fontId="5" fillId="3" borderId="15" xfId="0" applyFont="1" applyFill="1" applyBorder="1" applyAlignment="1">
      <alignment horizontal="left" vertical="center"/>
    </xf>
    <xf numFmtId="0" fontId="13" fillId="3" borderId="7"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4" xfId="0" applyFont="1" applyFill="1" applyBorder="1">
      <alignment vertical="center"/>
    </xf>
    <xf numFmtId="0" fontId="13" fillId="3" borderId="5" xfId="0" applyFont="1" applyFill="1" applyBorder="1">
      <alignment vertical="center"/>
    </xf>
    <xf numFmtId="0" fontId="12" fillId="2" borderId="1" xfId="0" applyFont="1" applyFill="1" applyBorder="1" applyAlignment="1">
      <alignment horizontal="left" vertical="center"/>
    </xf>
    <xf numFmtId="0" fontId="5" fillId="3" borderId="1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13" fillId="3" borderId="7"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2" xfId="0" applyFont="1" applyFill="1" applyBorder="1" applyAlignment="1">
      <alignment horizontal="left" vertical="center" wrapText="1"/>
    </xf>
    <xf numFmtId="0" fontId="5" fillId="3" borderId="1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horizontal="left" vertical="center"/>
    </xf>
    <xf numFmtId="0" fontId="13" fillId="3" borderId="6" xfId="0" applyFont="1" applyFill="1" applyBorder="1" applyAlignment="1">
      <alignment horizontal="left" vertical="center" wrapText="1"/>
    </xf>
    <xf numFmtId="0" fontId="12" fillId="2" borderId="8" xfId="0" applyFont="1" applyFill="1" applyBorder="1" applyAlignment="1">
      <alignment horizontal="center" vertical="center"/>
    </xf>
    <xf numFmtId="0" fontId="12" fillId="2" borderId="0" xfId="0" applyFont="1" applyFill="1" applyAlignment="1">
      <alignment horizontal="center" vertical="center"/>
    </xf>
    <xf numFmtId="0" fontId="26" fillId="3" borderId="1" xfId="0" applyFont="1" applyFill="1" applyBorder="1" applyAlignment="1">
      <alignment horizontal="left" vertical="center"/>
    </xf>
    <xf numFmtId="0" fontId="5" fillId="3" borderId="13" xfId="0" applyFont="1" applyFill="1" applyBorder="1" applyAlignment="1">
      <alignment horizontal="left" vertical="center"/>
    </xf>
    <xf numFmtId="0" fontId="5" fillId="3" borderId="2"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left" vertical="center" shrinkToFit="1"/>
    </xf>
    <xf numFmtId="0" fontId="5" fillId="3" borderId="6" xfId="0" applyFont="1" applyFill="1" applyBorder="1" applyAlignment="1">
      <alignment horizontal="left" vertical="center" shrinkToFit="1"/>
    </xf>
    <xf numFmtId="0" fontId="5" fillId="3" borderId="8" xfId="0" applyFont="1" applyFill="1" applyBorder="1" applyAlignment="1">
      <alignment horizontal="left" vertical="center" wrapText="1" shrinkToFit="1"/>
    </xf>
    <xf numFmtId="0" fontId="5" fillId="3" borderId="0" xfId="0" applyFont="1" applyFill="1" applyAlignment="1">
      <alignment horizontal="left" vertical="center" wrapText="1" shrinkToFit="1"/>
    </xf>
    <xf numFmtId="0" fontId="5" fillId="3" borderId="15" xfId="0" applyFont="1" applyFill="1" applyBorder="1" applyAlignment="1">
      <alignment horizontal="center" vertical="center"/>
    </xf>
    <xf numFmtId="3" fontId="5" fillId="3" borderId="2" xfId="0" applyNumberFormat="1" applyFont="1" applyFill="1" applyBorder="1" applyAlignment="1">
      <alignment horizontal="center" vertical="center"/>
    </xf>
    <xf numFmtId="3" fontId="5" fillId="3" borderId="15" xfId="0" applyNumberFormat="1" applyFont="1" applyFill="1" applyBorder="1" applyAlignment="1">
      <alignment horizontal="center" vertical="center"/>
    </xf>
    <xf numFmtId="3" fontId="5" fillId="3" borderId="3" xfId="0" applyNumberFormat="1" applyFont="1" applyFill="1" applyBorder="1" applyAlignment="1">
      <alignment horizontal="center" vertical="center"/>
    </xf>
    <xf numFmtId="176" fontId="5" fillId="3" borderId="2" xfId="0" applyNumberFormat="1" applyFont="1" applyFill="1" applyBorder="1" applyAlignment="1">
      <alignment horizontal="center" vertical="center" wrapText="1"/>
    </xf>
    <xf numFmtId="176" fontId="5" fillId="3" borderId="3" xfId="0" applyNumberFormat="1" applyFont="1" applyFill="1" applyBorder="1" applyAlignment="1">
      <alignment horizontal="center" vertical="center" wrapText="1"/>
    </xf>
    <xf numFmtId="176" fontId="5" fillId="3" borderId="15" xfId="0" applyNumberFormat="1" applyFont="1" applyFill="1" applyBorder="1" applyAlignment="1">
      <alignment horizontal="center" vertical="center" wrapText="1"/>
    </xf>
    <xf numFmtId="0" fontId="13" fillId="3" borderId="10" xfId="0" applyFont="1" applyFill="1" applyBorder="1" applyAlignment="1">
      <alignment horizontal="left" vertical="center" wrapText="1"/>
    </xf>
    <xf numFmtId="0" fontId="13" fillId="3" borderId="8" xfId="0" applyFont="1" applyFill="1" applyBorder="1" applyAlignment="1">
      <alignment horizontal="right" vertical="center"/>
    </xf>
    <xf numFmtId="0" fontId="13" fillId="3" borderId="0" xfId="0" applyFont="1" applyFill="1" applyAlignment="1">
      <alignment horizontal="right" vertical="center"/>
    </xf>
    <xf numFmtId="0" fontId="13" fillId="3" borderId="13" xfId="0" applyFont="1" applyFill="1" applyBorder="1" applyAlignment="1">
      <alignment horizontal="right" vertical="center"/>
    </xf>
    <xf numFmtId="181" fontId="13" fillId="5" borderId="1" xfId="0" applyNumberFormat="1" applyFont="1" applyFill="1" applyBorder="1">
      <alignment vertical="center"/>
    </xf>
    <xf numFmtId="3" fontId="13" fillId="5" borderId="1" xfId="0" applyNumberFormat="1" applyFont="1" applyFill="1" applyBorder="1">
      <alignment vertical="center"/>
    </xf>
    <xf numFmtId="0" fontId="13" fillId="5" borderId="1" xfId="0" applyFont="1" applyFill="1" applyBorder="1">
      <alignment vertical="center"/>
    </xf>
    <xf numFmtId="0" fontId="5" fillId="0" borderId="1" xfId="0" applyFont="1" applyFill="1" applyBorder="1">
      <alignment vertical="center"/>
    </xf>
    <xf numFmtId="181" fontId="5" fillId="0" borderId="1" xfId="0" applyNumberFormat="1" applyFont="1" applyFill="1" applyBorder="1">
      <alignment vertical="center"/>
    </xf>
    <xf numFmtId="0" fontId="17" fillId="0" borderId="1" xfId="0" applyFont="1" applyBorder="1" applyAlignment="1">
      <alignment horizontal="right" vertical="center" wrapText="1"/>
    </xf>
    <xf numFmtId="38" fontId="13" fillId="0" borderId="1" xfId="1" applyFont="1" applyFill="1" applyBorder="1">
      <alignment vertical="center"/>
    </xf>
    <xf numFmtId="38" fontId="13" fillId="0" borderId="16" xfId="1" applyFont="1" applyFill="1" applyBorder="1">
      <alignment vertical="center"/>
    </xf>
    <xf numFmtId="38" fontId="9" fillId="0" borderId="3" xfId="1" applyFont="1" applyFill="1" applyBorder="1">
      <alignment vertical="center"/>
    </xf>
    <xf numFmtId="38" fontId="9" fillId="0" borderId="17" xfId="1" applyFont="1" applyFill="1" applyBorder="1">
      <alignment vertical="center"/>
    </xf>
    <xf numFmtId="38" fontId="13" fillId="0" borderId="3" xfId="1" applyFont="1" applyFill="1" applyBorder="1">
      <alignment vertical="center"/>
    </xf>
    <xf numFmtId="38" fontId="13" fillId="0" borderId="1" xfId="1" applyFont="1" applyFill="1" applyBorder="1" applyAlignment="1">
      <alignment vertical="center"/>
    </xf>
    <xf numFmtId="181" fontId="9" fillId="0" borderId="3" xfId="0" applyNumberFormat="1" applyFont="1" applyBorder="1">
      <alignment vertical="center"/>
    </xf>
    <xf numFmtId="181" fontId="9" fillId="0" borderId="17" xfId="0" applyNumberFormat="1" applyFont="1" applyBorder="1">
      <alignment vertical="center"/>
    </xf>
    <xf numFmtId="0" fontId="13" fillId="3" borderId="21" xfId="0" applyFont="1" applyFill="1" applyBorder="1" applyAlignment="1">
      <alignment horizontal="center" vertical="center"/>
    </xf>
    <xf numFmtId="182" fontId="13" fillId="0" borderId="1" xfId="0" applyNumberFormat="1" applyFont="1" applyBorder="1">
      <alignment vertical="center"/>
    </xf>
    <xf numFmtId="40" fontId="13" fillId="0" borderId="1" xfId="1" applyNumberFormat="1" applyFont="1" applyFill="1" applyBorder="1">
      <alignment vertical="center"/>
    </xf>
    <xf numFmtId="177" fontId="13" fillId="0" borderId="1" xfId="1" applyNumberFormat="1" applyFont="1" applyFill="1" applyBorder="1">
      <alignment vertical="center"/>
    </xf>
    <xf numFmtId="2" fontId="13" fillId="0" borderId="1" xfId="0" applyNumberFormat="1" applyFont="1" applyBorder="1">
      <alignment vertical="center"/>
    </xf>
    <xf numFmtId="177" fontId="13" fillId="0" borderId="16" xfId="1" applyNumberFormat="1" applyFont="1" applyFill="1" applyBorder="1">
      <alignment vertical="center"/>
    </xf>
    <xf numFmtId="0" fontId="9" fillId="0" borderId="3" xfId="0" applyFont="1" applyBorder="1">
      <alignment vertical="center"/>
    </xf>
    <xf numFmtId="0" fontId="13" fillId="3" borderId="17" xfId="0" applyFont="1" applyFill="1" applyBorder="1" applyAlignment="1">
      <alignment horizontal="center" vertical="center"/>
    </xf>
    <xf numFmtId="0" fontId="9" fillId="0" borderId="17" xfId="0" applyFont="1" applyBorder="1">
      <alignment vertical="center"/>
    </xf>
    <xf numFmtId="182" fontId="9" fillId="0" borderId="17" xfId="0" applyNumberFormat="1" applyFont="1" applyBorder="1">
      <alignment vertical="center"/>
    </xf>
    <xf numFmtId="1" fontId="13" fillId="0" borderId="16" xfId="0" applyNumberFormat="1" applyFont="1" applyBorder="1">
      <alignment vertical="center"/>
    </xf>
    <xf numFmtId="0" fontId="13" fillId="3" borderId="18" xfId="0" applyFont="1" applyFill="1" applyBorder="1" applyAlignment="1">
      <alignment horizontal="center" vertical="center"/>
    </xf>
    <xf numFmtId="3" fontId="9" fillId="0" borderId="18" xfId="0" applyNumberFormat="1" applyFont="1" applyBorder="1">
      <alignment vertical="center"/>
    </xf>
    <xf numFmtId="38" fontId="9" fillId="0" borderId="18" xfId="1" applyFont="1" applyFill="1" applyBorder="1">
      <alignment vertical="center"/>
    </xf>
    <xf numFmtId="3" fontId="9" fillId="0" borderId="1" xfId="0" applyNumberFormat="1" applyFont="1" applyBorder="1">
      <alignment vertical="center"/>
    </xf>
    <xf numFmtId="38" fontId="9" fillId="0" borderId="1" xfId="1" applyFont="1" applyFill="1" applyBorder="1">
      <alignment vertical="center"/>
    </xf>
    <xf numFmtId="3" fontId="13" fillId="0" borderId="17" xfId="0" applyNumberFormat="1" applyFont="1" applyBorder="1">
      <alignment vertical="center"/>
    </xf>
    <xf numFmtId="181" fontId="13" fillId="0" borderId="17" xfId="0" applyNumberFormat="1" applyFont="1" applyBorder="1">
      <alignment vertical="center"/>
    </xf>
    <xf numFmtId="3" fontId="13" fillId="0" borderId="3" xfId="0" applyNumberFormat="1" applyFont="1" applyBorder="1">
      <alignment vertical="center"/>
    </xf>
    <xf numFmtId="0" fontId="13" fillId="0" borderId="17" xfId="0" applyFont="1" applyBorder="1" applyAlignment="1">
      <alignment horizontal="center" vertical="center"/>
    </xf>
    <xf numFmtId="181" fontId="13" fillId="0" borderId="17" xfId="0" applyNumberFormat="1" applyFont="1" applyBorder="1" applyAlignment="1">
      <alignment horizontal="center" vertical="center"/>
    </xf>
    <xf numFmtId="181" fontId="13" fillId="0" borderId="17" xfId="0" applyNumberFormat="1" applyFont="1" applyBorder="1" applyAlignment="1">
      <alignment horizontal="right" vertical="center"/>
    </xf>
    <xf numFmtId="0" fontId="36" fillId="3" borderId="1" xfId="0" applyFont="1" applyFill="1" applyBorder="1">
      <alignment vertical="center"/>
    </xf>
    <xf numFmtId="3" fontId="35" fillId="0" borderId="1" xfId="0" applyNumberFormat="1" applyFont="1" applyBorder="1" applyAlignment="1">
      <alignment vertical="center" wrapText="1"/>
    </xf>
    <xf numFmtId="3" fontId="35" fillId="0" borderId="1" xfId="0" applyNumberFormat="1" applyFont="1" applyBorder="1">
      <alignment vertical="center"/>
    </xf>
    <xf numFmtId="3" fontId="36" fillId="0" borderId="1" xfId="0" applyNumberFormat="1" applyFont="1" applyBorder="1">
      <alignment vertical="center"/>
    </xf>
    <xf numFmtId="38" fontId="36" fillId="0" borderId="1" xfId="1" applyFont="1" applyFill="1" applyBorder="1">
      <alignment vertical="center"/>
    </xf>
    <xf numFmtId="0" fontId="35" fillId="0" borderId="1" xfId="0" applyFont="1" applyBorder="1">
      <alignment vertical="center"/>
    </xf>
    <xf numFmtId="38" fontId="35" fillId="0" borderId="1" xfId="1" applyFont="1" applyFill="1" applyBorder="1">
      <alignment vertical="center"/>
    </xf>
    <xf numFmtId="38" fontId="13" fillId="0" borderId="1" xfId="1" applyFont="1" applyFill="1" applyBorder="1" applyAlignment="1">
      <alignment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3" fontId="36" fillId="0" borderId="1" xfId="0" applyNumberFormat="1" applyFont="1" applyBorder="1" applyAlignment="1">
      <alignment vertical="center" wrapText="1"/>
    </xf>
    <xf numFmtId="181" fontId="13" fillId="0" borderId="4" xfId="0" applyNumberFormat="1" applyFont="1" applyBorder="1">
      <alignment vertical="center"/>
    </xf>
    <xf numFmtId="0" fontId="36" fillId="0" borderId="1" xfId="0" applyFont="1" applyBorder="1" applyAlignment="1">
      <alignment horizontal="left" vertical="center" wrapText="1"/>
    </xf>
    <xf numFmtId="0" fontId="13" fillId="3" borderId="1" xfId="0" applyFont="1" applyFill="1" applyBorder="1" applyAlignment="1">
      <alignment horizontal="left" vertical="top" wrapText="1"/>
    </xf>
    <xf numFmtId="0" fontId="17" fillId="3" borderId="1" xfId="0" applyFont="1" applyFill="1" applyBorder="1" applyAlignment="1">
      <alignment horizontal="center" vertical="center"/>
    </xf>
    <xf numFmtId="0" fontId="13" fillId="0" borderId="4" xfId="0" applyFont="1" applyBorder="1">
      <alignment vertical="center"/>
    </xf>
    <xf numFmtId="0" fontId="36" fillId="0" borderId="7" xfId="0" applyFont="1" applyBorder="1" applyAlignment="1">
      <alignment horizontal="left" vertical="center" wrapText="1"/>
    </xf>
    <xf numFmtId="0" fontId="36" fillId="0" borderId="11" xfId="0" applyFont="1" applyBorder="1" applyAlignment="1">
      <alignment horizontal="left" vertical="center" wrapText="1"/>
    </xf>
    <xf numFmtId="0" fontId="36" fillId="0" borderId="8" xfId="0" applyFont="1" applyBorder="1" applyAlignment="1">
      <alignment horizontal="left" vertical="center" wrapText="1"/>
    </xf>
    <xf numFmtId="0" fontId="36" fillId="0" borderId="13" xfId="0" applyFont="1" applyBorder="1" applyAlignment="1">
      <alignment horizontal="left" vertical="center" wrapText="1"/>
    </xf>
    <xf numFmtId="0" fontId="13" fillId="0" borderId="4" xfId="0" applyFont="1" applyBorder="1" applyAlignment="1">
      <alignment horizontal="left" vertical="center"/>
    </xf>
    <xf numFmtId="0" fontId="13" fillId="0" borderId="5" xfId="0" applyFont="1" applyBorder="1" applyAlignment="1">
      <alignment horizontal="left" vertical="center"/>
    </xf>
    <xf numFmtId="38" fontId="13" fillId="0" borderId="1" xfId="1" applyFont="1" applyBorder="1">
      <alignment vertical="center"/>
    </xf>
    <xf numFmtId="0" fontId="36" fillId="0" borderId="4" xfId="0" applyFont="1" applyBorder="1" applyAlignment="1">
      <alignment horizontal="left" vertical="center" wrapText="1"/>
    </xf>
    <xf numFmtId="0" fontId="36" fillId="0" borderId="5" xfId="0" applyFont="1" applyBorder="1" applyAlignment="1">
      <alignment horizontal="left" vertical="center" wrapText="1"/>
    </xf>
    <xf numFmtId="0" fontId="5" fillId="0" borderId="1" xfId="0" applyFont="1" applyBorder="1" applyAlignment="1">
      <alignment horizontal="center" vertical="center" wrapText="1"/>
    </xf>
    <xf numFmtId="9" fontId="5" fillId="0" borderId="1" xfId="0" applyNumberFormat="1" applyFont="1" applyBorder="1">
      <alignment vertical="center"/>
    </xf>
    <xf numFmtId="9" fontId="5" fillId="0" borderId="1" xfId="0" applyNumberFormat="1" applyFont="1" applyBorder="1" applyAlignment="1">
      <alignment horizontal="center" vertical="center"/>
    </xf>
    <xf numFmtId="9" fontId="5" fillId="0" borderId="1" xfId="0" applyNumberFormat="1" applyFont="1" applyBorder="1" applyAlignment="1">
      <alignment horizontal="center" vertical="center" wrapText="1"/>
    </xf>
    <xf numFmtId="182" fontId="5" fillId="0" borderId="2" xfId="0" applyNumberFormat="1" applyFont="1" applyBorder="1">
      <alignment vertical="center"/>
    </xf>
    <xf numFmtId="183" fontId="5" fillId="0" borderId="1" xfId="0" applyNumberFormat="1" applyFont="1" applyBorder="1">
      <alignment vertical="center"/>
    </xf>
    <xf numFmtId="181" fontId="5" fillId="0" borderId="1" xfId="0" applyNumberFormat="1" applyFont="1" applyBorder="1" applyAlignment="1">
      <alignment horizontal="right" vertical="center" wrapText="1"/>
    </xf>
    <xf numFmtId="0" fontId="49" fillId="0" borderId="0" xfId="0" applyFont="1">
      <alignment vertical="center"/>
    </xf>
    <xf numFmtId="187" fontId="5" fillId="0" borderId="1" xfId="0" applyNumberFormat="1" applyFont="1" applyBorder="1" applyAlignment="1">
      <alignment vertical="center" wrapText="1"/>
    </xf>
    <xf numFmtId="187" fontId="38" fillId="3" borderId="2" xfId="0" applyNumberFormat="1" applyFont="1" applyFill="1" applyBorder="1" applyAlignment="1">
      <alignment horizontal="center" vertical="center" wrapText="1"/>
    </xf>
    <xf numFmtId="187" fontId="38" fillId="0" borderId="1" xfId="0" applyNumberFormat="1" applyFont="1" applyBorder="1" applyAlignment="1">
      <alignment vertical="center" wrapText="1"/>
    </xf>
    <xf numFmtId="187" fontId="38" fillId="3" borderId="3" xfId="0" applyNumberFormat="1" applyFont="1" applyFill="1" applyBorder="1" applyAlignment="1">
      <alignment horizontal="center" vertical="center" wrapText="1"/>
    </xf>
    <xf numFmtId="187" fontId="38" fillId="0" borderId="1" xfId="0" applyNumberFormat="1" applyFont="1" applyFill="1" applyBorder="1" applyAlignment="1">
      <alignment vertical="center" wrapText="1"/>
    </xf>
    <xf numFmtId="0" fontId="5" fillId="3" borderId="1" xfId="0" applyFont="1" applyFill="1" applyBorder="1" applyAlignment="1">
      <alignment vertical="center" wrapText="1"/>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1" xfId="0" applyFont="1" applyBorder="1" applyAlignment="1">
      <alignment vertical="center" wrapText="1"/>
    </xf>
    <xf numFmtId="0" fontId="5" fillId="3" borderId="7" xfId="0" applyFont="1" applyFill="1" applyBorder="1">
      <alignment vertical="center"/>
    </xf>
    <xf numFmtId="0" fontId="5" fillId="3" borderId="11" xfId="0" applyFont="1" applyFill="1" applyBorder="1">
      <alignment vertical="center"/>
    </xf>
    <xf numFmtId="0" fontId="5" fillId="3" borderId="9" xfId="0" applyFont="1" applyFill="1" applyBorder="1">
      <alignment vertical="center"/>
    </xf>
    <xf numFmtId="0" fontId="5" fillId="3" borderId="12" xfId="0" applyFont="1" applyFill="1" applyBorder="1">
      <alignment vertical="center"/>
    </xf>
    <xf numFmtId="0" fontId="50"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15" xfId="0" applyFont="1" applyBorder="1">
      <alignment vertical="center"/>
    </xf>
    <xf numFmtId="0" fontId="5" fillId="0" borderId="1" xfId="0" applyFont="1" applyFill="1" applyBorder="1" applyAlignment="1">
      <alignment horizontal="right" vertical="center" wrapText="1"/>
    </xf>
    <xf numFmtId="0" fontId="5" fillId="6" borderId="1" xfId="0" applyFont="1" applyFill="1" applyBorder="1" applyAlignment="1">
      <alignment horizontal="right" vertical="center" wrapText="1"/>
    </xf>
    <xf numFmtId="181" fontId="5" fillId="0" borderId="1" xfId="0" applyNumberFormat="1" applyFont="1" applyBorder="1" applyAlignment="1">
      <alignment horizontal="right" vertical="center"/>
    </xf>
    <xf numFmtId="181" fontId="5" fillId="0" borderId="1" xfId="0" applyNumberFormat="1" applyFont="1" applyFill="1" applyBorder="1" applyAlignment="1">
      <alignment horizontal="right" vertical="center"/>
    </xf>
    <xf numFmtId="3" fontId="5" fillId="0" borderId="2"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5" fillId="0" borderId="1" xfId="2" applyNumberFormat="1" applyFont="1" applyFill="1" applyBorder="1" applyAlignment="1">
      <alignment horizontal="right" vertical="center"/>
    </xf>
    <xf numFmtId="185" fontId="5" fillId="0" borderId="1" xfId="2" applyNumberFormat="1" applyFont="1" applyFill="1" applyBorder="1" applyAlignment="1">
      <alignment horizontal="right" vertical="center"/>
    </xf>
    <xf numFmtId="185" fontId="5" fillId="0" borderId="0" xfId="0" applyNumberFormat="1" applyFont="1">
      <alignment vertical="center"/>
    </xf>
    <xf numFmtId="0" fontId="5" fillId="0" borderId="3" xfId="0" applyFont="1" applyBorder="1" applyAlignment="1">
      <alignment horizontal="right" vertical="center"/>
    </xf>
    <xf numFmtId="0" fontId="5" fillId="0" borderId="2" xfId="0" applyFont="1" applyBorder="1">
      <alignment vertical="center"/>
    </xf>
    <xf numFmtId="2" fontId="5" fillId="0" borderId="3" xfId="0" applyNumberFormat="1" applyFont="1" applyBorder="1">
      <alignment vertical="center"/>
    </xf>
    <xf numFmtId="182" fontId="5" fillId="0" borderId="1" xfId="2" applyNumberFormat="1" applyFont="1" applyFill="1" applyBorder="1" applyAlignment="1">
      <alignment horizontal="right" vertical="center"/>
    </xf>
    <xf numFmtId="185" fontId="5" fillId="0" borderId="1" xfId="0" applyNumberFormat="1" applyFont="1" applyBorder="1" applyAlignment="1">
      <alignment horizontal="right" vertical="center"/>
    </xf>
    <xf numFmtId="38" fontId="5" fillId="0" borderId="1" xfId="1" applyFont="1" applyFill="1" applyBorder="1" applyAlignment="1">
      <alignment horizontal="right" vertical="center"/>
    </xf>
    <xf numFmtId="180" fontId="5" fillId="0" borderId="1" xfId="0" applyNumberFormat="1" applyFont="1" applyBorder="1" applyAlignment="1">
      <alignment horizontal="right" vertical="center"/>
    </xf>
    <xf numFmtId="1" fontId="5"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cellXfs>
  <cellStyles count="7">
    <cellStyle name="パーセント" xfId="2" builtinId="5"/>
    <cellStyle name="ハイパーリンク" xfId="6" builtinId="8"/>
    <cellStyle name="桁区切り" xfId="1" builtinId="6"/>
    <cellStyle name="桁区切り 2" xfId="4" xr:uid="{00000000-0005-0000-0000-000002000000}"/>
    <cellStyle name="標準" xfId="0" builtinId="0"/>
    <cellStyle name="標準 2" xfId="5" xr:uid="{00000000-0005-0000-0000-000004000000}"/>
    <cellStyle name="標準 2 2" xfId="3" xr:uid="{00000000-0005-0000-0000-000005000000}"/>
  </cellStyles>
  <dxfs count="0"/>
  <tableStyles count="0" defaultTableStyle="TableStyleMedium2" defaultPivotStyle="PivotStyleLight16"/>
  <colors>
    <mruColors>
      <color rgb="FFFF6699"/>
      <color rgb="FFFFCC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idensha.disclosure.site/ja/themes/9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04DE9-D39D-4F6B-955E-505F04764CD8}">
  <dimension ref="A1:V286"/>
  <sheetViews>
    <sheetView tabSelected="1" view="pageBreakPreview" zoomScaleNormal="115" zoomScaleSheetLayoutView="100" workbookViewId="0"/>
  </sheetViews>
  <sheetFormatPr defaultColWidth="8.88671875" defaultRowHeight="12.6" x14ac:dyDescent="0.2"/>
  <cols>
    <col min="1" max="1" width="3" style="1" customWidth="1"/>
    <col min="2" max="3" width="12.109375" style="1" customWidth="1"/>
    <col min="4" max="4" width="11.44140625" style="1" customWidth="1"/>
    <col min="5" max="5" width="12.109375" style="1" customWidth="1"/>
    <col min="6" max="7" width="12.109375" style="4" customWidth="1"/>
    <col min="8" max="10" width="12.109375" style="1" customWidth="1"/>
    <col min="11" max="15" width="12.109375" style="3" customWidth="1"/>
    <col min="16" max="16" width="15.88671875" style="3" customWidth="1"/>
    <col min="17" max="16384" width="8.88671875" style="1"/>
  </cols>
  <sheetData>
    <row r="1" spans="1:16" x14ac:dyDescent="0.2">
      <c r="B1" s="1" t="s">
        <v>55</v>
      </c>
    </row>
    <row r="2" spans="1:16" ht="22.8" x14ac:dyDescent="0.2">
      <c r="A2" s="189" t="s">
        <v>507</v>
      </c>
    </row>
    <row r="3" spans="1:16" x14ac:dyDescent="0.2">
      <c r="B3" s="31"/>
    </row>
    <row r="4" spans="1:16" x14ac:dyDescent="0.2">
      <c r="B4" s="31"/>
    </row>
    <row r="5" spans="1:16" ht="18.600000000000001" x14ac:dyDescent="0.2">
      <c r="A5" s="69" t="s">
        <v>144</v>
      </c>
    </row>
    <row r="6" spans="1:16" ht="18.600000000000001" x14ac:dyDescent="0.2">
      <c r="A6" s="69"/>
    </row>
    <row r="7" spans="1:16" ht="18.600000000000001" x14ac:dyDescent="0.2">
      <c r="A7" s="2"/>
      <c r="B7" s="20" t="s">
        <v>60</v>
      </c>
      <c r="C7" s="20"/>
      <c r="D7" s="112"/>
      <c r="E7" s="20"/>
      <c r="F7" s="45"/>
      <c r="G7" s="20"/>
      <c r="H7" s="20"/>
      <c r="J7" s="3"/>
      <c r="P7" s="1"/>
    </row>
    <row r="8" spans="1:16" x14ac:dyDescent="0.2">
      <c r="B8" s="20" t="s">
        <v>658</v>
      </c>
      <c r="C8" s="20"/>
      <c r="D8" s="20"/>
      <c r="E8" s="20"/>
      <c r="F8" s="45"/>
      <c r="G8" s="45"/>
      <c r="H8" s="20"/>
    </row>
    <row r="9" spans="1:16" x14ac:dyDescent="0.2">
      <c r="B9" s="20" t="s">
        <v>324</v>
      </c>
      <c r="C9" s="20"/>
    </row>
    <row r="10" spans="1:16" ht="13.2" x14ac:dyDescent="0.2">
      <c r="B10" s="111" t="s">
        <v>342</v>
      </c>
      <c r="C10" s="20"/>
      <c r="G10" s="4" t="s">
        <v>508</v>
      </c>
    </row>
    <row r="11" spans="1:16" x14ac:dyDescent="0.2">
      <c r="B11" s="31"/>
    </row>
    <row r="12" spans="1:16" ht="18.600000000000001" x14ac:dyDescent="0.2">
      <c r="B12" s="69" t="s">
        <v>148</v>
      </c>
    </row>
    <row r="14" spans="1:16" x14ac:dyDescent="0.2">
      <c r="B14" s="20" t="s">
        <v>295</v>
      </c>
    </row>
    <row r="15" spans="1:16" x14ac:dyDescent="0.2">
      <c r="B15" s="20"/>
    </row>
    <row r="16" spans="1:16" x14ac:dyDescent="0.2">
      <c r="B16" s="67" t="s">
        <v>381</v>
      </c>
    </row>
    <row r="17" spans="2:22" ht="16.8" customHeight="1" x14ac:dyDescent="0.2">
      <c r="B17" s="74"/>
      <c r="C17" s="74"/>
      <c r="D17" s="74"/>
      <c r="E17" s="51"/>
      <c r="F17" s="51"/>
      <c r="G17" s="11" t="s">
        <v>0</v>
      </c>
      <c r="H17" s="11" t="s">
        <v>224</v>
      </c>
      <c r="I17" s="11" t="s">
        <v>56</v>
      </c>
      <c r="J17" s="11" t="s">
        <v>392</v>
      </c>
      <c r="K17" s="11" t="s">
        <v>512</v>
      </c>
    </row>
    <row r="18" spans="2:22" ht="22.35" customHeight="1" x14ac:dyDescent="0.2">
      <c r="B18" s="228" t="s">
        <v>149</v>
      </c>
      <c r="C18" s="228"/>
      <c r="D18" s="252" t="s">
        <v>382</v>
      </c>
      <c r="E18" s="301"/>
      <c r="F18" s="248"/>
      <c r="G18" s="13" t="s">
        <v>133</v>
      </c>
      <c r="H18" s="250" t="s">
        <v>225</v>
      </c>
      <c r="I18" s="128">
        <v>1072</v>
      </c>
      <c r="J18" s="128">
        <v>3658</v>
      </c>
      <c r="K18" s="190">
        <v>504</v>
      </c>
    </row>
    <row r="19" spans="2:22" ht="22.35" customHeight="1" x14ac:dyDescent="0.2">
      <c r="B19" s="228" t="s">
        <v>150</v>
      </c>
      <c r="C19" s="228"/>
      <c r="D19" s="252" t="s">
        <v>383</v>
      </c>
      <c r="E19" s="301"/>
      <c r="F19" s="248"/>
      <c r="G19" s="13" t="s">
        <v>133</v>
      </c>
      <c r="H19" s="314"/>
      <c r="I19" s="128">
        <v>9667</v>
      </c>
      <c r="J19" s="128">
        <v>10364</v>
      </c>
      <c r="K19" s="190">
        <v>1783</v>
      </c>
    </row>
    <row r="20" spans="2:22" ht="22.35" customHeight="1" x14ac:dyDescent="0.2">
      <c r="B20" s="309" t="s">
        <v>550</v>
      </c>
      <c r="C20" s="310"/>
      <c r="D20" s="311" t="s">
        <v>551</v>
      </c>
      <c r="E20" s="312"/>
      <c r="F20" s="313"/>
      <c r="G20" s="13" t="s">
        <v>133</v>
      </c>
      <c r="H20" s="251"/>
      <c r="I20" s="128" t="s">
        <v>552</v>
      </c>
      <c r="J20" s="128" t="s">
        <v>552</v>
      </c>
      <c r="K20" s="190">
        <v>360</v>
      </c>
    </row>
    <row r="21" spans="2:22" x14ac:dyDescent="0.2">
      <c r="B21" s="20" t="s">
        <v>646</v>
      </c>
    </row>
    <row r="22" spans="2:22" x14ac:dyDescent="0.2">
      <c r="B22" s="67"/>
    </row>
    <row r="23" spans="2:22" x14ac:dyDescent="0.2">
      <c r="B23" s="67" t="s">
        <v>296</v>
      </c>
    </row>
    <row r="24" spans="2:22" ht="16.8" customHeight="1" x14ac:dyDescent="0.2">
      <c r="B24" s="74"/>
      <c r="C24" s="74"/>
      <c r="D24" s="74"/>
      <c r="E24" s="51"/>
      <c r="F24" s="51"/>
      <c r="G24" s="11" t="s">
        <v>0</v>
      </c>
      <c r="H24" s="11" t="s">
        <v>224</v>
      </c>
      <c r="I24" s="11" t="s">
        <v>56</v>
      </c>
      <c r="J24" s="11" t="s">
        <v>392</v>
      </c>
      <c r="K24" s="11" t="s">
        <v>512</v>
      </c>
    </row>
    <row r="25" spans="2:22" ht="35.549999999999997" customHeight="1" x14ac:dyDescent="0.2">
      <c r="B25" s="307" t="s">
        <v>297</v>
      </c>
      <c r="C25" s="308"/>
      <c r="D25" s="259" t="s">
        <v>384</v>
      </c>
      <c r="E25" s="259"/>
      <c r="F25" s="259"/>
      <c r="G25" s="55" t="s">
        <v>133</v>
      </c>
      <c r="H25" s="55" t="s">
        <v>225</v>
      </c>
      <c r="I25" s="22">
        <v>250</v>
      </c>
      <c r="J25" s="22">
        <v>8</v>
      </c>
      <c r="K25" s="190">
        <v>23</v>
      </c>
    </row>
    <row r="26" spans="2:22" x14ac:dyDescent="0.2">
      <c r="B26" s="20" t="s">
        <v>650</v>
      </c>
    </row>
    <row r="27" spans="2:22" x14ac:dyDescent="0.2">
      <c r="B27" s="67"/>
    </row>
    <row r="28" spans="2:22" x14ac:dyDescent="0.2">
      <c r="B28" s="67"/>
    </row>
    <row r="29" spans="2:22" ht="18.600000000000001" x14ac:dyDescent="0.2">
      <c r="B29" s="69" t="s">
        <v>145</v>
      </c>
      <c r="V29" s="4"/>
    </row>
    <row r="30" spans="2:22" x14ac:dyDescent="0.2">
      <c r="B30" s="67"/>
    </row>
    <row r="31" spans="2:22" x14ac:dyDescent="0.2">
      <c r="B31" s="67" t="s">
        <v>541</v>
      </c>
      <c r="C31" s="67"/>
    </row>
    <row r="32" spans="2:22" ht="16.8" customHeight="1" x14ac:dyDescent="0.2">
      <c r="B32" s="8"/>
      <c r="C32" s="9"/>
      <c r="D32" s="11" t="s">
        <v>62</v>
      </c>
      <c r="E32" s="11" t="s">
        <v>63</v>
      </c>
      <c r="F32" s="11" t="s">
        <v>64</v>
      </c>
      <c r="G32" s="1"/>
      <c r="I32" s="59"/>
    </row>
    <row r="33" spans="2:9" ht="31.8" customHeight="1" x14ac:dyDescent="0.2">
      <c r="B33" s="315" t="s">
        <v>267</v>
      </c>
      <c r="C33" s="316"/>
      <c r="D33" s="406">
        <v>12</v>
      </c>
      <c r="E33" s="406">
        <v>12</v>
      </c>
      <c r="F33" s="50">
        <v>100</v>
      </c>
      <c r="G33" s="1"/>
    </row>
    <row r="34" spans="2:9" ht="31.8" customHeight="1" x14ac:dyDescent="0.2">
      <c r="B34" s="315" t="s">
        <v>268</v>
      </c>
      <c r="C34" s="316"/>
      <c r="D34" s="50">
        <v>9</v>
      </c>
      <c r="E34" s="50">
        <v>9</v>
      </c>
      <c r="F34" s="50">
        <v>100</v>
      </c>
      <c r="G34" s="1"/>
    </row>
    <row r="35" spans="2:9" ht="31.8" customHeight="1" x14ac:dyDescent="0.2">
      <c r="B35" s="315" t="s">
        <v>269</v>
      </c>
      <c r="C35" s="316"/>
      <c r="D35" s="50">
        <v>21</v>
      </c>
      <c r="E35" s="50">
        <v>21</v>
      </c>
      <c r="F35" s="50">
        <v>100</v>
      </c>
      <c r="G35" s="1"/>
    </row>
    <row r="36" spans="2:9" x14ac:dyDescent="0.2">
      <c r="B36" s="67"/>
    </row>
    <row r="37" spans="2:9" x14ac:dyDescent="0.2">
      <c r="B37" s="6" t="s">
        <v>298</v>
      </c>
    </row>
    <row r="38" spans="2:9" ht="16.8" customHeight="1" x14ac:dyDescent="0.2">
      <c r="B38" s="74"/>
      <c r="C38" s="74"/>
      <c r="D38" s="74"/>
      <c r="E38" s="11" t="s">
        <v>0</v>
      </c>
      <c r="F38" s="11" t="s">
        <v>224</v>
      </c>
      <c r="G38" s="11" t="s">
        <v>56</v>
      </c>
      <c r="H38" s="11" t="s">
        <v>392</v>
      </c>
      <c r="I38" s="11" t="s">
        <v>512</v>
      </c>
    </row>
    <row r="39" spans="2:9" ht="22.8" customHeight="1" x14ac:dyDescent="0.2">
      <c r="B39" s="252" t="s">
        <v>146</v>
      </c>
      <c r="C39" s="301"/>
      <c r="D39" s="248"/>
      <c r="E39" s="13" t="s">
        <v>67</v>
      </c>
      <c r="F39" s="238" t="s">
        <v>328</v>
      </c>
      <c r="G39" s="22">
        <v>1</v>
      </c>
      <c r="H39" s="22">
        <v>0</v>
      </c>
      <c r="I39" s="190">
        <v>1</v>
      </c>
    </row>
    <row r="40" spans="2:9" ht="22.8" customHeight="1" x14ac:dyDescent="0.2">
      <c r="B40" s="252" t="s">
        <v>147</v>
      </c>
      <c r="C40" s="301"/>
      <c r="D40" s="248"/>
      <c r="E40" s="13" t="s">
        <v>119</v>
      </c>
      <c r="F40" s="238"/>
      <c r="G40" s="22">
        <v>0</v>
      </c>
      <c r="H40" s="22">
        <v>0</v>
      </c>
      <c r="I40" s="190">
        <v>0</v>
      </c>
    </row>
    <row r="41" spans="2:9" x14ac:dyDescent="0.2">
      <c r="B41" s="67"/>
    </row>
    <row r="42" spans="2:9" x14ac:dyDescent="0.2">
      <c r="B42" s="67" t="s">
        <v>300</v>
      </c>
    </row>
    <row r="43" spans="2:9" ht="22.35" customHeight="1" x14ac:dyDescent="0.2">
      <c r="B43" s="74"/>
      <c r="C43" s="74"/>
      <c r="D43" s="51" t="s">
        <v>0</v>
      </c>
      <c r="E43" s="72" t="s">
        <v>224</v>
      </c>
      <c r="F43" s="11" t="s">
        <v>56</v>
      </c>
      <c r="G43" s="11" t="s">
        <v>392</v>
      </c>
      <c r="H43" s="11" t="s">
        <v>512</v>
      </c>
    </row>
    <row r="44" spans="2:9" ht="30.6" customHeight="1" x14ac:dyDescent="0.2">
      <c r="B44" s="259" t="s">
        <v>301</v>
      </c>
      <c r="C44" s="259"/>
      <c r="D44" s="55" t="s">
        <v>111</v>
      </c>
      <c r="E44" s="238" t="s">
        <v>333</v>
      </c>
      <c r="F44" s="24">
        <v>1</v>
      </c>
      <c r="G44" s="24">
        <v>1</v>
      </c>
      <c r="H44" s="24">
        <v>2</v>
      </c>
    </row>
    <row r="45" spans="2:9" ht="30.6" customHeight="1" x14ac:dyDescent="0.2">
      <c r="B45" s="259" t="s">
        <v>302</v>
      </c>
      <c r="C45" s="259"/>
      <c r="D45" s="55" t="s">
        <v>111</v>
      </c>
      <c r="E45" s="238"/>
      <c r="F45" s="24">
        <v>11</v>
      </c>
      <c r="G45" s="24">
        <v>23</v>
      </c>
      <c r="H45" s="24">
        <v>16</v>
      </c>
    </row>
    <row r="46" spans="2:9" ht="30.6" customHeight="1" x14ac:dyDescent="0.2">
      <c r="B46" s="259" t="s">
        <v>303</v>
      </c>
      <c r="C46" s="259"/>
      <c r="D46" s="55" t="s">
        <v>111</v>
      </c>
      <c r="E46" s="238"/>
      <c r="F46" s="87" t="s">
        <v>659</v>
      </c>
      <c r="G46" s="409" t="s">
        <v>647</v>
      </c>
      <c r="H46" s="409" t="s">
        <v>660</v>
      </c>
    </row>
    <row r="47" spans="2:9" x14ac:dyDescent="0.2">
      <c r="B47" s="67"/>
    </row>
    <row r="49" spans="2:10" ht="18.600000000000001" x14ac:dyDescent="0.2">
      <c r="B49" s="69" t="s">
        <v>218</v>
      </c>
    </row>
    <row r="50" spans="2:10" x14ac:dyDescent="0.2">
      <c r="B50" s="67"/>
    </row>
    <row r="51" spans="2:10" x14ac:dyDescent="0.2">
      <c r="B51" s="67" t="s">
        <v>187</v>
      </c>
    </row>
    <row r="52" spans="2:10" ht="18.600000000000001" customHeight="1" x14ac:dyDescent="0.2">
      <c r="B52" s="74"/>
      <c r="C52" s="74"/>
      <c r="D52" s="74"/>
      <c r="E52" s="74"/>
      <c r="F52" s="11" t="s">
        <v>0</v>
      </c>
      <c r="G52" s="11" t="s">
        <v>224</v>
      </c>
      <c r="H52" s="11" t="s">
        <v>56</v>
      </c>
      <c r="I52" s="11" t="s">
        <v>392</v>
      </c>
      <c r="J52" s="11" t="s">
        <v>512</v>
      </c>
    </row>
    <row r="53" spans="2:10" ht="18.600000000000001" customHeight="1" x14ac:dyDescent="0.2">
      <c r="B53" s="235" t="s">
        <v>188</v>
      </c>
      <c r="C53" s="228" t="s">
        <v>22</v>
      </c>
      <c r="D53" s="228"/>
      <c r="E53" s="98" t="s">
        <v>3</v>
      </c>
      <c r="F53" s="13" t="s">
        <v>341</v>
      </c>
      <c r="G53" s="238" t="s">
        <v>228</v>
      </c>
      <c r="H53" s="149">
        <v>9493</v>
      </c>
      <c r="I53" s="149">
        <v>7912.1019999999935</v>
      </c>
      <c r="J53" s="410">
        <v>4076.0970000000016</v>
      </c>
    </row>
    <row r="54" spans="2:10" ht="18.600000000000001" customHeight="1" x14ac:dyDescent="0.2">
      <c r="B54" s="236"/>
      <c r="C54" s="228"/>
      <c r="D54" s="228"/>
      <c r="E54" s="98" t="s">
        <v>13</v>
      </c>
      <c r="F54" s="13" t="s">
        <v>341</v>
      </c>
      <c r="G54" s="238"/>
      <c r="H54" s="149">
        <v>3848</v>
      </c>
      <c r="I54" s="149">
        <v>4188</v>
      </c>
      <c r="J54" s="410">
        <v>2721.1240000000003</v>
      </c>
    </row>
    <row r="55" spans="2:10" ht="18.600000000000001" customHeight="1" x14ac:dyDescent="0.2">
      <c r="B55" s="236"/>
      <c r="C55" s="228" t="s">
        <v>189</v>
      </c>
      <c r="D55" s="228"/>
      <c r="E55" s="98" t="s">
        <v>3</v>
      </c>
      <c r="F55" s="13" t="s">
        <v>341</v>
      </c>
      <c r="G55" s="238"/>
      <c r="H55" s="149">
        <v>3981</v>
      </c>
      <c r="I55" s="149">
        <v>4796</v>
      </c>
      <c r="J55" s="410">
        <v>8849.7069999999985</v>
      </c>
    </row>
    <row r="56" spans="2:10" ht="18.600000000000001" customHeight="1" x14ac:dyDescent="0.2">
      <c r="B56" s="236"/>
      <c r="C56" s="228"/>
      <c r="D56" s="228"/>
      <c r="E56" s="98" t="s">
        <v>13</v>
      </c>
      <c r="F56" s="13" t="s">
        <v>341</v>
      </c>
      <c r="G56" s="238"/>
      <c r="H56" s="22">
        <v>32</v>
      </c>
      <c r="I56" s="22">
        <v>14</v>
      </c>
      <c r="J56" s="410">
        <v>1379.4549999999999</v>
      </c>
    </row>
    <row r="57" spans="2:10" ht="18.600000000000001" customHeight="1" x14ac:dyDescent="0.2">
      <c r="B57" s="236"/>
      <c r="C57" s="228" t="s">
        <v>190</v>
      </c>
      <c r="D57" s="228"/>
      <c r="E57" s="98" t="s">
        <v>3</v>
      </c>
      <c r="F57" s="13" t="s">
        <v>341</v>
      </c>
      <c r="G57" s="238"/>
      <c r="H57" s="149">
        <v>4431</v>
      </c>
      <c r="I57" s="149">
        <v>3908</v>
      </c>
      <c r="J57" s="410">
        <v>3189.2199999999993</v>
      </c>
    </row>
    <row r="58" spans="2:10" ht="18.600000000000001" customHeight="1" x14ac:dyDescent="0.2">
      <c r="B58" s="236"/>
      <c r="C58" s="228"/>
      <c r="D58" s="228"/>
      <c r="E58" s="98" t="s">
        <v>13</v>
      </c>
      <c r="F58" s="13" t="s">
        <v>341</v>
      </c>
      <c r="G58" s="238"/>
      <c r="H58" s="22">
        <v>0</v>
      </c>
      <c r="I58" s="22">
        <v>0</v>
      </c>
      <c r="J58" s="410">
        <v>0</v>
      </c>
    </row>
    <row r="59" spans="2:10" ht="18.600000000000001" customHeight="1" x14ac:dyDescent="0.2">
      <c r="B59" s="236"/>
      <c r="C59" s="228" t="s">
        <v>191</v>
      </c>
      <c r="D59" s="228"/>
      <c r="E59" s="98" t="s">
        <v>3</v>
      </c>
      <c r="F59" s="13" t="s">
        <v>341</v>
      </c>
      <c r="G59" s="238"/>
      <c r="H59" s="22">
        <v>33</v>
      </c>
      <c r="I59" s="22">
        <v>31</v>
      </c>
      <c r="J59" s="410">
        <v>30.62300000000003</v>
      </c>
    </row>
    <row r="60" spans="2:10" ht="18.600000000000001" customHeight="1" x14ac:dyDescent="0.2">
      <c r="B60" s="236"/>
      <c r="C60" s="228"/>
      <c r="D60" s="228"/>
      <c r="E60" s="98" t="s">
        <v>13</v>
      </c>
      <c r="F60" s="13" t="s">
        <v>341</v>
      </c>
      <c r="G60" s="238"/>
      <c r="H60" s="22">
        <v>523</v>
      </c>
      <c r="I60" s="22">
        <v>397</v>
      </c>
      <c r="J60" s="410">
        <v>0.8640000000000001</v>
      </c>
    </row>
    <row r="61" spans="2:10" ht="18.600000000000001" customHeight="1" x14ac:dyDescent="0.2">
      <c r="B61" s="236"/>
      <c r="C61" s="228" t="s">
        <v>192</v>
      </c>
      <c r="D61" s="228"/>
      <c r="E61" s="98" t="s">
        <v>3</v>
      </c>
      <c r="F61" s="13" t="s">
        <v>341</v>
      </c>
      <c r="G61" s="238"/>
      <c r="H61" s="22">
        <v>65</v>
      </c>
      <c r="I61" s="22">
        <v>95</v>
      </c>
      <c r="J61" s="410">
        <v>50.631999999999998</v>
      </c>
    </row>
    <row r="62" spans="2:10" ht="18.600000000000001" customHeight="1" x14ac:dyDescent="0.2">
      <c r="B62" s="236"/>
      <c r="C62" s="317" t="s">
        <v>486</v>
      </c>
      <c r="D62" s="318"/>
      <c r="E62" s="98" t="s">
        <v>13</v>
      </c>
      <c r="F62" s="13" t="s">
        <v>341</v>
      </c>
      <c r="G62" s="238"/>
      <c r="H62" s="50">
        <v>21</v>
      </c>
      <c r="I62" s="50">
        <v>212</v>
      </c>
      <c r="J62" s="410">
        <v>458.51300000000003</v>
      </c>
    </row>
    <row r="63" spans="2:10" ht="18.600000000000001" customHeight="1" x14ac:dyDescent="0.2">
      <c r="B63" s="236"/>
      <c r="C63" s="319" t="s">
        <v>193</v>
      </c>
      <c r="D63" s="319"/>
      <c r="E63" s="98" t="s">
        <v>3</v>
      </c>
      <c r="F63" s="13" t="s">
        <v>341</v>
      </c>
      <c r="G63" s="238"/>
      <c r="H63" s="22">
        <v>16</v>
      </c>
      <c r="I63" s="22">
        <v>17</v>
      </c>
      <c r="J63" s="410">
        <v>17.971999999999991</v>
      </c>
    </row>
    <row r="64" spans="2:10" ht="18.600000000000001" customHeight="1" x14ac:dyDescent="0.2">
      <c r="B64" s="236"/>
      <c r="C64" s="319"/>
      <c r="D64" s="319"/>
      <c r="E64" s="98" t="s">
        <v>13</v>
      </c>
      <c r="F64" s="13" t="s">
        <v>341</v>
      </c>
      <c r="G64" s="238"/>
      <c r="H64" s="22">
        <v>1</v>
      </c>
      <c r="I64" s="22">
        <v>1</v>
      </c>
      <c r="J64" s="410">
        <v>1.3690000000000002</v>
      </c>
    </row>
    <row r="65" spans="2:11" ht="18.600000000000001" customHeight="1" x14ac:dyDescent="0.2">
      <c r="B65" s="236"/>
      <c r="C65" s="228" t="s">
        <v>194</v>
      </c>
      <c r="D65" s="228"/>
      <c r="E65" s="98" t="s">
        <v>3</v>
      </c>
      <c r="F65" s="13" t="s">
        <v>341</v>
      </c>
      <c r="G65" s="238"/>
      <c r="H65" s="22">
        <v>87</v>
      </c>
      <c r="I65" s="22">
        <v>86</v>
      </c>
      <c r="J65" s="410">
        <v>123.78400000000002</v>
      </c>
    </row>
    <row r="66" spans="2:11" ht="18.600000000000001" customHeight="1" x14ac:dyDescent="0.2">
      <c r="B66" s="236"/>
      <c r="C66" s="228"/>
      <c r="D66" s="228"/>
      <c r="E66" s="98" t="s">
        <v>13</v>
      </c>
      <c r="F66" s="13" t="s">
        <v>341</v>
      </c>
      <c r="G66" s="238"/>
      <c r="H66" s="22">
        <v>149</v>
      </c>
      <c r="I66" s="22">
        <v>75</v>
      </c>
      <c r="J66" s="410">
        <v>37.417000000000002</v>
      </c>
    </row>
    <row r="67" spans="2:11" ht="18.600000000000001" customHeight="1" x14ac:dyDescent="0.2">
      <c r="B67" s="236"/>
      <c r="C67" s="228" t="s">
        <v>195</v>
      </c>
      <c r="D67" s="228"/>
      <c r="E67" s="98" t="s">
        <v>3</v>
      </c>
      <c r="F67" s="13" t="s">
        <v>341</v>
      </c>
      <c r="G67" s="238"/>
      <c r="H67" s="22">
        <v>85</v>
      </c>
      <c r="I67" s="22">
        <v>52</v>
      </c>
      <c r="J67" s="410">
        <v>115.57099999999998</v>
      </c>
    </row>
    <row r="68" spans="2:11" ht="18.600000000000001" customHeight="1" x14ac:dyDescent="0.2">
      <c r="B68" s="236"/>
      <c r="C68" s="228"/>
      <c r="D68" s="228"/>
      <c r="E68" s="98" t="s">
        <v>13</v>
      </c>
      <c r="F68" s="13" t="s">
        <v>341</v>
      </c>
      <c r="G68" s="238"/>
      <c r="H68" s="22">
        <v>3</v>
      </c>
      <c r="I68" s="22">
        <v>1</v>
      </c>
      <c r="J68" s="410">
        <v>2.3639999999999999</v>
      </c>
    </row>
    <row r="69" spans="2:11" ht="18.600000000000001" customHeight="1" x14ac:dyDescent="0.2">
      <c r="B69" s="236"/>
      <c r="C69" s="282" t="s">
        <v>196</v>
      </c>
      <c r="D69" s="283"/>
      <c r="E69" s="98" t="s">
        <v>3</v>
      </c>
      <c r="F69" s="13" t="s">
        <v>341</v>
      </c>
      <c r="G69" s="238"/>
      <c r="H69" s="22">
        <v>118</v>
      </c>
      <c r="I69" s="22">
        <v>117</v>
      </c>
      <c r="J69" s="410">
        <v>116.86400000000002</v>
      </c>
    </row>
    <row r="70" spans="2:11" ht="18.600000000000001" customHeight="1" x14ac:dyDescent="0.2">
      <c r="B70" s="236"/>
      <c r="C70" s="284"/>
      <c r="D70" s="285"/>
      <c r="E70" s="98" t="s">
        <v>566</v>
      </c>
      <c r="F70" s="13" t="s">
        <v>341</v>
      </c>
      <c r="G70" s="238"/>
      <c r="H70" s="23" t="s">
        <v>68</v>
      </c>
      <c r="I70" s="23" t="s">
        <v>68</v>
      </c>
      <c r="J70" s="410">
        <v>167.17</v>
      </c>
    </row>
    <row r="71" spans="2:11" ht="18.600000000000001" customHeight="1" x14ac:dyDescent="0.2">
      <c r="B71" s="236"/>
      <c r="C71" s="228" t="s">
        <v>197</v>
      </c>
      <c r="D71" s="228"/>
      <c r="E71" s="98" t="s">
        <v>3</v>
      </c>
      <c r="F71" s="13" t="s">
        <v>341</v>
      </c>
      <c r="G71" s="238"/>
      <c r="H71" s="22">
        <v>726</v>
      </c>
      <c r="I71" s="22">
        <v>731</v>
      </c>
      <c r="J71" s="410">
        <v>714.50499999999988</v>
      </c>
    </row>
    <row r="72" spans="2:11" ht="18.600000000000001" customHeight="1" thickBot="1" x14ac:dyDescent="0.25">
      <c r="B72" s="236"/>
      <c r="C72" s="266"/>
      <c r="D72" s="266"/>
      <c r="E72" s="164" t="s">
        <v>13</v>
      </c>
      <c r="F72" s="158" t="s">
        <v>341</v>
      </c>
      <c r="G72" s="238"/>
      <c r="H72" s="157">
        <v>192</v>
      </c>
      <c r="I72" s="157">
        <v>199</v>
      </c>
      <c r="J72" s="411">
        <v>199.32500000000002</v>
      </c>
    </row>
    <row r="73" spans="2:11" ht="18.600000000000001" customHeight="1" thickTop="1" x14ac:dyDescent="0.2">
      <c r="B73" s="236"/>
      <c r="C73" s="303" t="s">
        <v>188</v>
      </c>
      <c r="D73" s="304"/>
      <c r="E73" s="163" t="s">
        <v>3</v>
      </c>
      <c r="F73" s="110" t="s">
        <v>341</v>
      </c>
      <c r="G73" s="238"/>
      <c r="H73" s="174">
        <v>19035</v>
      </c>
      <c r="I73" s="174">
        <v>17744.758999999995</v>
      </c>
      <c r="J73" s="412">
        <v>17284.975000000002</v>
      </c>
    </row>
    <row r="74" spans="2:11" ht="18.600000000000001" customHeight="1" thickBot="1" x14ac:dyDescent="0.25">
      <c r="B74" s="302"/>
      <c r="C74" s="305"/>
      <c r="D74" s="306"/>
      <c r="E74" s="165" t="s">
        <v>13</v>
      </c>
      <c r="F74" s="166" t="s">
        <v>341</v>
      </c>
      <c r="G74" s="238"/>
      <c r="H74" s="175">
        <v>4769</v>
      </c>
      <c r="I74" s="175">
        <v>5086.2480000000005</v>
      </c>
      <c r="J74" s="413">
        <v>4967.6009999999987</v>
      </c>
    </row>
    <row r="75" spans="2:11" ht="18.600000000000001" customHeight="1" x14ac:dyDescent="0.2">
      <c r="B75" s="320" t="s">
        <v>198</v>
      </c>
      <c r="C75" s="321" t="s">
        <v>199</v>
      </c>
      <c r="D75" s="321"/>
      <c r="E75" s="163" t="s">
        <v>3</v>
      </c>
      <c r="F75" s="110" t="s">
        <v>160</v>
      </c>
      <c r="G75" s="238"/>
      <c r="H75" s="156">
        <v>337.7</v>
      </c>
      <c r="I75" s="156">
        <v>357.7</v>
      </c>
      <c r="J75" s="414">
        <v>310.43237600000003</v>
      </c>
    </row>
    <row r="76" spans="2:11" ht="18.600000000000001" customHeight="1" x14ac:dyDescent="0.2">
      <c r="B76" s="236"/>
      <c r="C76" s="228"/>
      <c r="D76" s="228"/>
      <c r="E76" s="98" t="s">
        <v>13</v>
      </c>
      <c r="F76" s="13" t="s">
        <v>160</v>
      </c>
      <c r="G76" s="238"/>
      <c r="H76" s="139">
        <v>36</v>
      </c>
      <c r="I76" s="139">
        <v>40.1</v>
      </c>
      <c r="J76" s="410">
        <v>45.149790999999965</v>
      </c>
    </row>
    <row r="77" spans="2:11" ht="21.6" customHeight="1" x14ac:dyDescent="0.2">
      <c r="B77" s="236"/>
      <c r="C77" s="227" t="s">
        <v>216</v>
      </c>
      <c r="D77" s="227"/>
      <c r="E77" s="98" t="s">
        <v>3</v>
      </c>
      <c r="F77" s="13" t="s">
        <v>160</v>
      </c>
      <c r="G77" s="238"/>
      <c r="H77" s="22">
        <v>425.3</v>
      </c>
      <c r="I77" s="198">
        <v>467.79842799999994</v>
      </c>
      <c r="J77" s="415">
        <v>401.62318599999998</v>
      </c>
      <c r="K77" s="31"/>
    </row>
    <row r="78" spans="2:11" ht="18.600000000000001" customHeight="1" x14ac:dyDescent="0.2">
      <c r="B78" s="236"/>
      <c r="C78" s="227"/>
      <c r="D78" s="227"/>
      <c r="E78" s="98" t="s">
        <v>13</v>
      </c>
      <c r="F78" s="13" t="s">
        <v>160</v>
      </c>
      <c r="G78" s="238"/>
      <c r="H78" s="22">
        <v>56.8</v>
      </c>
      <c r="I78" s="22">
        <v>61.2</v>
      </c>
      <c r="J78" s="410">
        <v>67.49934599999996</v>
      </c>
    </row>
    <row r="79" spans="2:11" ht="18.600000000000001" customHeight="1" x14ac:dyDescent="0.2">
      <c r="B79" s="236"/>
      <c r="C79" s="319" t="s">
        <v>386</v>
      </c>
      <c r="D79" s="319"/>
      <c r="E79" s="98" t="s">
        <v>3</v>
      </c>
      <c r="F79" s="13" t="s">
        <v>160</v>
      </c>
      <c r="G79" s="238"/>
      <c r="H79" s="22">
        <v>16.5</v>
      </c>
      <c r="I79" s="199">
        <v>12.220499999999999</v>
      </c>
      <c r="J79" s="410">
        <v>13.570679999999999</v>
      </c>
    </row>
    <row r="80" spans="2:11" ht="18.600000000000001" customHeight="1" thickBot="1" x14ac:dyDescent="0.25">
      <c r="B80" s="236"/>
      <c r="C80" s="322"/>
      <c r="D80" s="322"/>
      <c r="E80" s="164" t="s">
        <v>13</v>
      </c>
      <c r="F80" s="158" t="s">
        <v>160</v>
      </c>
      <c r="G80" s="238"/>
      <c r="H80" s="157">
        <v>9.1</v>
      </c>
      <c r="I80" s="157">
        <v>13.5</v>
      </c>
      <c r="J80" s="411">
        <v>15.070559999999999</v>
      </c>
    </row>
    <row r="81" spans="2:10" ht="18.600000000000001" customHeight="1" thickTop="1" x14ac:dyDescent="0.2">
      <c r="B81" s="236"/>
      <c r="C81" s="323" t="s">
        <v>487</v>
      </c>
      <c r="D81" s="323"/>
      <c r="E81" s="163" t="s">
        <v>3</v>
      </c>
      <c r="F81" s="110" t="s">
        <v>160</v>
      </c>
      <c r="G81" s="238"/>
      <c r="H81" s="182">
        <v>779.5</v>
      </c>
      <c r="I81" s="182">
        <v>837.71477499999958</v>
      </c>
      <c r="J81" s="412">
        <v>725.62624200000005</v>
      </c>
    </row>
    <row r="82" spans="2:10" ht="18.600000000000001" customHeight="1" thickBot="1" x14ac:dyDescent="0.25">
      <c r="B82" s="302"/>
      <c r="C82" s="324"/>
      <c r="D82" s="324"/>
      <c r="E82" s="165" t="s">
        <v>13</v>
      </c>
      <c r="F82" s="166" t="s">
        <v>160</v>
      </c>
      <c r="G82" s="238"/>
      <c r="H82" s="176">
        <v>101.8</v>
      </c>
      <c r="I82" s="176">
        <v>114.76749099999992</v>
      </c>
      <c r="J82" s="413">
        <v>127.71969699999993</v>
      </c>
    </row>
    <row r="83" spans="2:10" ht="18.600000000000001" customHeight="1" x14ac:dyDescent="0.2">
      <c r="B83" s="320" t="s">
        <v>200</v>
      </c>
      <c r="C83" s="295" t="s">
        <v>182</v>
      </c>
      <c r="D83" s="295"/>
      <c r="E83" s="168" t="s">
        <v>3</v>
      </c>
      <c r="F83" s="169" t="s">
        <v>180</v>
      </c>
      <c r="G83" s="238"/>
      <c r="H83" s="156">
        <v>27</v>
      </c>
      <c r="I83" s="156">
        <v>26</v>
      </c>
      <c r="J83" s="414">
        <v>36.442999999999998</v>
      </c>
    </row>
    <row r="84" spans="2:10" ht="18.600000000000001" customHeight="1" x14ac:dyDescent="0.2">
      <c r="B84" s="236"/>
      <c r="C84" s="228"/>
      <c r="D84" s="228"/>
      <c r="E84" s="98" t="s">
        <v>13</v>
      </c>
      <c r="F84" s="13" t="s">
        <v>180</v>
      </c>
      <c r="G84" s="238"/>
      <c r="H84" s="22">
        <v>23</v>
      </c>
      <c r="I84" s="22">
        <v>31</v>
      </c>
      <c r="J84" s="410">
        <v>24.967999999999996</v>
      </c>
    </row>
    <row r="85" spans="2:10" ht="18.600000000000001" customHeight="1" x14ac:dyDescent="0.2">
      <c r="B85" s="236"/>
      <c r="C85" s="228" t="s">
        <v>181</v>
      </c>
      <c r="D85" s="228"/>
      <c r="E85" s="98" t="s">
        <v>3</v>
      </c>
      <c r="F85" s="13" t="s">
        <v>180</v>
      </c>
      <c r="G85" s="238"/>
      <c r="H85" s="142">
        <v>1595</v>
      </c>
      <c r="I85" s="142">
        <v>1608</v>
      </c>
      <c r="J85" s="410">
        <v>1525.3510000000003</v>
      </c>
    </row>
    <row r="86" spans="2:10" ht="18.600000000000001" customHeight="1" x14ac:dyDescent="0.2">
      <c r="B86" s="236"/>
      <c r="C86" s="228"/>
      <c r="D86" s="228"/>
      <c r="E86" s="98" t="s">
        <v>13</v>
      </c>
      <c r="F86" s="13" t="s">
        <v>180</v>
      </c>
      <c r="G86" s="238"/>
      <c r="H86" s="22">
        <v>16</v>
      </c>
      <c r="I86" s="22">
        <v>20</v>
      </c>
      <c r="J86" s="410">
        <v>18.100999999999999</v>
      </c>
    </row>
    <row r="87" spans="2:10" ht="18.600000000000001" customHeight="1" x14ac:dyDescent="0.2">
      <c r="B87" s="236"/>
      <c r="C87" s="228" t="s">
        <v>201</v>
      </c>
      <c r="D87" s="228"/>
      <c r="E87" s="98" t="s">
        <v>3</v>
      </c>
      <c r="F87" s="13" t="s">
        <v>180</v>
      </c>
      <c r="G87" s="238"/>
      <c r="H87" s="22">
        <v>71</v>
      </c>
      <c r="I87" s="200">
        <v>64.82300000000005</v>
      </c>
      <c r="J87" s="410">
        <v>64.642999999999972</v>
      </c>
    </row>
    <row r="88" spans="2:10" ht="18.600000000000001" customHeight="1" thickBot="1" x14ac:dyDescent="0.25">
      <c r="B88" s="236"/>
      <c r="C88" s="266"/>
      <c r="D88" s="266"/>
      <c r="E88" s="164" t="s">
        <v>13</v>
      </c>
      <c r="F88" s="158" t="s">
        <v>180</v>
      </c>
      <c r="G88" s="238"/>
      <c r="H88" s="157">
        <v>55</v>
      </c>
      <c r="I88" s="157">
        <v>62</v>
      </c>
      <c r="J88" s="411">
        <v>55.976999999999997</v>
      </c>
    </row>
    <row r="89" spans="2:10" ht="18.600000000000001" customHeight="1" thickTop="1" x14ac:dyDescent="0.2">
      <c r="B89" s="236"/>
      <c r="C89" s="290" t="s">
        <v>488</v>
      </c>
      <c r="D89" s="290"/>
      <c r="E89" s="163" t="s">
        <v>3</v>
      </c>
      <c r="F89" s="110" t="s">
        <v>180</v>
      </c>
      <c r="G89" s="238"/>
      <c r="H89" s="177">
        <v>1693</v>
      </c>
      <c r="I89" s="177">
        <v>1698.2460000000003</v>
      </c>
      <c r="J89" s="412">
        <v>1626.4370000000004</v>
      </c>
    </row>
    <row r="90" spans="2:10" ht="18.600000000000001" customHeight="1" thickBot="1" x14ac:dyDescent="0.25">
      <c r="B90" s="302"/>
      <c r="C90" s="325"/>
      <c r="D90" s="325"/>
      <c r="E90" s="165" t="s">
        <v>13</v>
      </c>
      <c r="F90" s="166" t="s">
        <v>180</v>
      </c>
      <c r="G90" s="238"/>
      <c r="H90" s="178">
        <v>95</v>
      </c>
      <c r="I90" s="178">
        <v>112</v>
      </c>
      <c r="J90" s="413">
        <v>99.045999999999992</v>
      </c>
    </row>
    <row r="91" spans="2:10" ht="18.600000000000001" customHeight="1" x14ac:dyDescent="0.2">
      <c r="B91" s="326" t="s">
        <v>217</v>
      </c>
      <c r="C91" s="296" t="s">
        <v>161</v>
      </c>
      <c r="D91" s="296"/>
      <c r="E91" s="167" t="s">
        <v>3</v>
      </c>
      <c r="F91" s="123" t="s">
        <v>160</v>
      </c>
      <c r="G91" s="238"/>
      <c r="H91" s="170">
        <v>4103</v>
      </c>
      <c r="I91" s="170">
        <v>4516</v>
      </c>
      <c r="J91" s="414">
        <v>4324</v>
      </c>
    </row>
    <row r="92" spans="2:10" ht="18" customHeight="1" x14ac:dyDescent="0.2">
      <c r="B92" s="259"/>
      <c r="C92" s="297" t="s">
        <v>162</v>
      </c>
      <c r="D92" s="297"/>
      <c r="E92" s="138" t="s">
        <v>3</v>
      </c>
      <c r="F92" s="55" t="s">
        <v>160</v>
      </c>
      <c r="G92" s="238"/>
      <c r="H92" s="162">
        <v>2019</v>
      </c>
      <c r="I92" s="162">
        <v>1868</v>
      </c>
      <c r="J92" s="410">
        <v>1698</v>
      </c>
    </row>
    <row r="93" spans="2:10" ht="18.600000000000001" customHeight="1" x14ac:dyDescent="0.2">
      <c r="B93" s="259"/>
      <c r="C93" s="298" t="s">
        <v>163</v>
      </c>
      <c r="D93" s="298"/>
      <c r="E93" s="138" t="s">
        <v>3</v>
      </c>
      <c r="F93" s="55" t="s">
        <v>160</v>
      </c>
      <c r="G93" s="238"/>
      <c r="H93" s="50">
        <v>805</v>
      </c>
      <c r="I93" s="50">
        <v>746</v>
      </c>
      <c r="J93" s="410">
        <v>678</v>
      </c>
    </row>
    <row r="94" spans="2:10" ht="18.600000000000001" customHeight="1" thickBot="1" x14ac:dyDescent="0.25">
      <c r="B94" s="259"/>
      <c r="C94" s="299" t="s">
        <v>164</v>
      </c>
      <c r="D94" s="299"/>
      <c r="E94" s="171" t="s">
        <v>3</v>
      </c>
      <c r="F94" s="172" t="s">
        <v>160</v>
      </c>
      <c r="G94" s="238"/>
      <c r="H94" s="173">
        <v>217</v>
      </c>
      <c r="I94" s="173">
        <v>311</v>
      </c>
      <c r="J94" s="411">
        <v>309</v>
      </c>
    </row>
    <row r="95" spans="2:10" ht="18.600000000000001" customHeight="1" thickTop="1" x14ac:dyDescent="0.2">
      <c r="B95" s="259"/>
      <c r="C95" s="300" t="s">
        <v>489</v>
      </c>
      <c r="D95" s="300"/>
      <c r="E95" s="167" t="s">
        <v>3</v>
      </c>
      <c r="F95" s="123" t="s">
        <v>160</v>
      </c>
      <c r="G95" s="238"/>
      <c r="H95" s="179">
        <v>7144</v>
      </c>
      <c r="I95" s="179">
        <v>7441</v>
      </c>
      <c r="J95" s="412">
        <v>7009</v>
      </c>
    </row>
    <row r="96" spans="2:10" ht="13.35" customHeight="1" x14ac:dyDescent="0.2">
      <c r="H96" s="4"/>
      <c r="I96" s="4"/>
      <c r="J96" s="208"/>
    </row>
    <row r="97" spans="2:12" x14ac:dyDescent="0.2">
      <c r="B97" s="67" t="s">
        <v>202</v>
      </c>
      <c r="J97" s="208"/>
    </row>
    <row r="98" spans="2:12" ht="18.600000000000001" customHeight="1" x14ac:dyDescent="0.2">
      <c r="B98" s="74"/>
      <c r="C98" s="74"/>
      <c r="D98" s="74"/>
      <c r="E98" s="74"/>
      <c r="F98" s="11" t="s">
        <v>0</v>
      </c>
      <c r="G98" s="11" t="s">
        <v>224</v>
      </c>
      <c r="H98" s="11" t="s">
        <v>56</v>
      </c>
      <c r="I98" s="11" t="s">
        <v>392</v>
      </c>
      <c r="J98" s="209" t="s">
        <v>512</v>
      </c>
    </row>
    <row r="99" spans="2:12" ht="18.600000000000001" customHeight="1" x14ac:dyDescent="0.2">
      <c r="B99" s="344" t="s">
        <v>203</v>
      </c>
      <c r="C99" s="228" t="s">
        <v>537</v>
      </c>
      <c r="D99" s="228"/>
      <c r="E99" s="98" t="s">
        <v>3</v>
      </c>
      <c r="F99" s="55" t="s">
        <v>661</v>
      </c>
      <c r="G99" s="238" t="s">
        <v>228</v>
      </c>
      <c r="H99" s="181">
        <v>28023</v>
      </c>
      <c r="I99" s="181">
        <v>25088.797000000002</v>
      </c>
      <c r="J99" s="410">
        <v>16888</v>
      </c>
      <c r="K99" s="31"/>
    </row>
    <row r="100" spans="2:12" ht="18.600000000000001" customHeight="1" x14ac:dyDescent="0.2">
      <c r="B100" s="293"/>
      <c r="C100" s="228"/>
      <c r="D100" s="228"/>
      <c r="E100" s="98" t="s">
        <v>13</v>
      </c>
      <c r="F100" s="55" t="s">
        <v>661</v>
      </c>
      <c r="G100" s="238"/>
      <c r="H100" s="181">
        <v>11086</v>
      </c>
      <c r="I100" s="181">
        <v>12007</v>
      </c>
      <c r="J100" s="410">
        <v>8562.6219999999976</v>
      </c>
      <c r="K100" s="31"/>
    </row>
    <row r="101" spans="2:12" ht="18.600000000000001" customHeight="1" x14ac:dyDescent="0.2">
      <c r="B101" s="293"/>
      <c r="C101" s="228" t="s">
        <v>538</v>
      </c>
      <c r="D101" s="228"/>
      <c r="E101" s="98" t="s">
        <v>3</v>
      </c>
      <c r="F101" s="55" t="s">
        <v>661</v>
      </c>
      <c r="G101" s="238"/>
      <c r="H101" s="181">
        <v>6106</v>
      </c>
      <c r="I101" s="181">
        <v>5922</v>
      </c>
      <c r="J101" s="410">
        <v>6462</v>
      </c>
      <c r="K101" s="31"/>
    </row>
    <row r="102" spans="2:12" ht="18.600000000000001" customHeight="1" x14ac:dyDescent="0.2">
      <c r="B102" s="293"/>
      <c r="C102" s="228"/>
      <c r="D102" s="228"/>
      <c r="E102" s="98" t="s">
        <v>13</v>
      </c>
      <c r="F102" s="55" t="s">
        <v>661</v>
      </c>
      <c r="G102" s="238"/>
      <c r="H102" s="181">
        <v>2201</v>
      </c>
      <c r="I102" s="181">
        <v>2606</v>
      </c>
      <c r="J102" s="410">
        <v>3186</v>
      </c>
      <c r="K102" s="31"/>
    </row>
    <row r="103" spans="2:12" ht="18.600000000000001" customHeight="1" thickBot="1" x14ac:dyDescent="0.25">
      <c r="B103" s="293"/>
      <c r="C103" s="266" t="s">
        <v>204</v>
      </c>
      <c r="D103" s="266"/>
      <c r="E103" s="164" t="s">
        <v>3</v>
      </c>
      <c r="F103" s="172" t="s">
        <v>661</v>
      </c>
      <c r="G103" s="238"/>
      <c r="H103" s="173">
        <v>103</v>
      </c>
      <c r="I103" s="173">
        <v>93</v>
      </c>
      <c r="J103" s="411">
        <v>111</v>
      </c>
      <c r="K103" s="31"/>
    </row>
    <row r="104" spans="2:12" ht="18.600000000000001" customHeight="1" thickTop="1" x14ac:dyDescent="0.2">
      <c r="B104" s="293"/>
      <c r="C104" s="290" t="s">
        <v>491</v>
      </c>
      <c r="D104" s="290"/>
      <c r="E104" s="163" t="s">
        <v>3</v>
      </c>
      <c r="F104" s="123" t="s">
        <v>661</v>
      </c>
      <c r="G104" s="238"/>
      <c r="H104" s="416">
        <v>34232</v>
      </c>
      <c r="I104" s="416">
        <v>31104</v>
      </c>
      <c r="J104" s="412">
        <v>23462</v>
      </c>
      <c r="K104" s="31"/>
      <c r="L104" s="210"/>
    </row>
    <row r="105" spans="2:12" ht="18.600000000000001" customHeight="1" thickBot="1" x14ac:dyDescent="0.25">
      <c r="B105" s="294"/>
      <c r="C105" s="291"/>
      <c r="D105" s="291"/>
      <c r="E105" s="98" t="s">
        <v>13</v>
      </c>
      <c r="F105" s="55" t="s">
        <v>661</v>
      </c>
      <c r="G105" s="238"/>
      <c r="H105" s="417">
        <v>13287</v>
      </c>
      <c r="I105" s="417">
        <v>14613</v>
      </c>
      <c r="J105" s="413">
        <v>11748</v>
      </c>
      <c r="K105" s="31"/>
      <c r="L105" s="210"/>
    </row>
    <row r="106" spans="2:12" ht="18.600000000000001" customHeight="1" x14ac:dyDescent="0.2">
      <c r="B106" s="292" t="s">
        <v>205</v>
      </c>
      <c r="C106" s="295" t="s">
        <v>570</v>
      </c>
      <c r="D106" s="295"/>
      <c r="E106" s="168" t="s">
        <v>3</v>
      </c>
      <c r="F106" s="418" t="s">
        <v>160</v>
      </c>
      <c r="G106" s="238"/>
      <c r="H106" s="183">
        <v>66</v>
      </c>
      <c r="I106" s="183">
        <v>71.23973300000003</v>
      </c>
      <c r="J106" s="414">
        <v>72.520808999999957</v>
      </c>
    </row>
    <row r="107" spans="2:12" ht="18.600000000000001" customHeight="1" x14ac:dyDescent="0.2">
      <c r="B107" s="293"/>
      <c r="C107" s="228"/>
      <c r="D107" s="228"/>
      <c r="E107" s="98" t="s">
        <v>13</v>
      </c>
      <c r="F107" s="55" t="s">
        <v>160</v>
      </c>
      <c r="G107" s="238"/>
      <c r="H107" s="419">
        <v>36</v>
      </c>
      <c r="I107" s="419">
        <v>40.082539000000004</v>
      </c>
      <c r="J107" s="410">
        <v>45.142953999999968</v>
      </c>
    </row>
    <row r="108" spans="2:12" ht="18.600000000000001" customHeight="1" x14ac:dyDescent="0.2">
      <c r="B108" s="293"/>
      <c r="C108" s="228" t="s">
        <v>206</v>
      </c>
      <c r="D108" s="228"/>
      <c r="E108" s="98" t="s">
        <v>3</v>
      </c>
      <c r="F108" s="55" t="s">
        <v>160</v>
      </c>
      <c r="G108" s="238"/>
      <c r="H108" s="50">
        <v>0.06</v>
      </c>
      <c r="I108" s="50">
        <v>0.05</v>
      </c>
      <c r="J108" s="420">
        <v>6.7406599960000022E-2</v>
      </c>
    </row>
    <row r="109" spans="2:12" ht="18.600000000000001" customHeight="1" x14ac:dyDescent="0.2">
      <c r="B109" s="293"/>
      <c r="C109" s="228" t="s">
        <v>207</v>
      </c>
      <c r="D109" s="228"/>
      <c r="E109" s="98" t="s">
        <v>3</v>
      </c>
      <c r="F109" s="55" t="s">
        <v>160</v>
      </c>
      <c r="G109" s="238"/>
      <c r="H109" s="50">
        <v>10.199999999999999</v>
      </c>
      <c r="I109" s="50">
        <v>6.8</v>
      </c>
      <c r="J109" s="421">
        <v>5.6398485386160715</v>
      </c>
    </row>
    <row r="110" spans="2:12" ht="18.600000000000001" customHeight="1" x14ac:dyDescent="0.2">
      <c r="B110" s="293"/>
      <c r="C110" s="228" t="s">
        <v>208</v>
      </c>
      <c r="D110" s="228"/>
      <c r="E110" s="98" t="s">
        <v>3</v>
      </c>
      <c r="F110" s="55" t="s">
        <v>160</v>
      </c>
      <c r="G110" s="238"/>
      <c r="H110" s="50">
        <v>5.3</v>
      </c>
      <c r="I110" s="422">
        <v>5.2408710000000003</v>
      </c>
      <c r="J110" s="420">
        <v>4.1719719999999993</v>
      </c>
    </row>
    <row r="111" spans="2:12" ht="18.600000000000001" customHeight="1" x14ac:dyDescent="0.2">
      <c r="B111" s="293"/>
      <c r="C111" s="227" t="s">
        <v>215</v>
      </c>
      <c r="D111" s="227"/>
      <c r="E111" s="98" t="s">
        <v>3</v>
      </c>
      <c r="F111" s="55" t="s">
        <v>160</v>
      </c>
      <c r="G111" s="238"/>
      <c r="H111" s="50">
        <v>100</v>
      </c>
      <c r="I111" s="50">
        <v>116.2</v>
      </c>
      <c r="J111" s="410">
        <v>115.39573400000003</v>
      </c>
    </row>
    <row r="112" spans="2:12" ht="18.600000000000001" customHeight="1" thickBot="1" x14ac:dyDescent="0.25">
      <c r="B112" s="293"/>
      <c r="C112" s="340"/>
      <c r="D112" s="340"/>
      <c r="E112" s="164" t="s">
        <v>13</v>
      </c>
      <c r="F112" s="172" t="s">
        <v>160</v>
      </c>
      <c r="G112" s="238"/>
      <c r="H112" s="173">
        <v>35.4</v>
      </c>
      <c r="I112" s="173">
        <v>38.9</v>
      </c>
      <c r="J112" s="423">
        <v>45.08740899999998</v>
      </c>
    </row>
    <row r="113" spans="2:10" ht="18.600000000000001" customHeight="1" thickTop="1" x14ac:dyDescent="0.2">
      <c r="B113" s="293"/>
      <c r="C113" s="341" t="s">
        <v>490</v>
      </c>
      <c r="D113" s="341"/>
      <c r="E113" s="163" t="s">
        <v>3</v>
      </c>
      <c r="F113" s="123" t="s">
        <v>160</v>
      </c>
      <c r="G113" s="238"/>
      <c r="H113" s="424">
        <v>181.7</v>
      </c>
      <c r="I113" s="424">
        <v>199.6</v>
      </c>
      <c r="J113" s="412">
        <v>197.79577013857607</v>
      </c>
    </row>
    <row r="114" spans="2:10" ht="18.600000000000001" customHeight="1" thickBot="1" x14ac:dyDescent="0.25">
      <c r="B114" s="294"/>
      <c r="C114" s="342"/>
      <c r="D114" s="342"/>
      <c r="E114" s="165" t="s">
        <v>13</v>
      </c>
      <c r="F114" s="425" t="s">
        <v>160</v>
      </c>
      <c r="G114" s="238"/>
      <c r="H114" s="426">
        <v>71.400000000000006</v>
      </c>
      <c r="I114" s="427">
        <v>79</v>
      </c>
      <c r="J114" s="413">
        <v>90.230362999999954</v>
      </c>
    </row>
    <row r="115" spans="2:10" ht="18.600000000000001" customHeight="1" x14ac:dyDescent="0.2">
      <c r="B115" s="292" t="s">
        <v>209</v>
      </c>
      <c r="C115" s="295" t="s">
        <v>210</v>
      </c>
      <c r="D115" s="295"/>
      <c r="E115" s="168" t="s">
        <v>3</v>
      </c>
      <c r="F115" s="418" t="s">
        <v>662</v>
      </c>
      <c r="G115" s="238"/>
      <c r="H115" s="197">
        <v>1527</v>
      </c>
      <c r="I115" s="197">
        <v>1780.802999999999</v>
      </c>
      <c r="J115" s="414">
        <v>1284.3280000000002</v>
      </c>
    </row>
    <row r="116" spans="2:10" ht="18.600000000000001" customHeight="1" thickBot="1" x14ac:dyDescent="0.25">
      <c r="B116" s="293"/>
      <c r="C116" s="266" t="s">
        <v>211</v>
      </c>
      <c r="D116" s="266"/>
      <c r="E116" s="164" t="s">
        <v>3</v>
      </c>
      <c r="F116" s="172" t="s">
        <v>662</v>
      </c>
      <c r="G116" s="238"/>
      <c r="H116" s="173">
        <v>32</v>
      </c>
      <c r="I116" s="428">
        <v>29.294000000000018</v>
      </c>
      <c r="J116" s="411">
        <v>26.073</v>
      </c>
    </row>
    <row r="117" spans="2:10" ht="18.600000000000001" customHeight="1" thickTop="1" thickBot="1" x14ac:dyDescent="0.25">
      <c r="B117" s="294"/>
      <c r="C117" s="343" t="s">
        <v>492</v>
      </c>
      <c r="D117" s="343"/>
      <c r="E117" s="180" t="s">
        <v>3</v>
      </c>
      <c r="F117" s="429" t="s">
        <v>662</v>
      </c>
      <c r="G117" s="238"/>
      <c r="H117" s="430">
        <v>1559</v>
      </c>
      <c r="I117" s="430">
        <v>1810.0969999999991</v>
      </c>
      <c r="J117" s="431">
        <v>1310.4010000000003</v>
      </c>
    </row>
    <row r="118" spans="2:10" ht="18.600000000000001" customHeight="1" x14ac:dyDescent="0.2">
      <c r="B118" s="292" t="s">
        <v>493</v>
      </c>
      <c r="C118" s="321" t="s">
        <v>212</v>
      </c>
      <c r="D118" s="321"/>
      <c r="E118" s="163" t="s">
        <v>3</v>
      </c>
      <c r="F118" s="123" t="s">
        <v>160</v>
      </c>
      <c r="G118" s="238"/>
      <c r="H118" s="197">
        <v>10567</v>
      </c>
      <c r="I118" s="197">
        <v>9990.4630000001034</v>
      </c>
      <c r="J118" s="414">
        <v>10480.07</v>
      </c>
    </row>
    <row r="119" spans="2:10" ht="18.600000000000001" customHeight="1" x14ac:dyDescent="0.2">
      <c r="B119" s="293"/>
      <c r="C119" s="228"/>
      <c r="D119" s="228"/>
      <c r="E119" s="98" t="s">
        <v>13</v>
      </c>
      <c r="F119" s="55" t="s">
        <v>160</v>
      </c>
      <c r="G119" s="238"/>
      <c r="H119" s="181">
        <v>2495</v>
      </c>
      <c r="I119" s="181">
        <v>2447</v>
      </c>
      <c r="J119" s="410">
        <v>2230.66</v>
      </c>
    </row>
    <row r="120" spans="2:10" ht="18.600000000000001" customHeight="1" x14ac:dyDescent="0.2">
      <c r="B120" s="293"/>
      <c r="C120" s="228" t="s">
        <v>213</v>
      </c>
      <c r="D120" s="228"/>
      <c r="E120" s="98" t="s">
        <v>3</v>
      </c>
      <c r="F120" s="55" t="s">
        <v>160</v>
      </c>
      <c r="G120" s="238"/>
      <c r="H120" s="50">
        <v>220</v>
      </c>
      <c r="I120" s="410">
        <v>224.40299999999971</v>
      </c>
      <c r="J120" s="410">
        <v>267.11099999999936</v>
      </c>
    </row>
    <row r="121" spans="2:10" ht="18.600000000000001" customHeight="1" x14ac:dyDescent="0.2">
      <c r="B121" s="293"/>
      <c r="C121" s="228"/>
      <c r="D121" s="228"/>
      <c r="E121" s="98" t="s">
        <v>13</v>
      </c>
      <c r="F121" s="55" t="s">
        <v>160</v>
      </c>
      <c r="G121" s="238"/>
      <c r="H121" s="50">
        <v>206</v>
      </c>
      <c r="I121" s="50">
        <v>238</v>
      </c>
      <c r="J121" s="410">
        <v>195.85700000000014</v>
      </c>
    </row>
    <row r="122" spans="2:10" ht="18.600000000000001" customHeight="1" x14ac:dyDescent="0.2">
      <c r="B122" s="293"/>
      <c r="C122" s="228" t="s">
        <v>214</v>
      </c>
      <c r="D122" s="228"/>
      <c r="E122" s="98" t="s">
        <v>3</v>
      </c>
      <c r="F122" s="55" t="s">
        <v>160</v>
      </c>
      <c r="G122" s="238"/>
      <c r="H122" s="50">
        <v>782</v>
      </c>
      <c r="I122" s="410">
        <v>786.71100000004901</v>
      </c>
      <c r="J122" s="410">
        <v>598.03300000000002</v>
      </c>
    </row>
    <row r="123" spans="2:10" ht="18.600000000000001" customHeight="1" thickBot="1" x14ac:dyDescent="0.25">
      <c r="B123" s="293"/>
      <c r="C123" s="266"/>
      <c r="D123" s="266"/>
      <c r="E123" s="164" t="s">
        <v>13</v>
      </c>
      <c r="F123" s="172" t="s">
        <v>160</v>
      </c>
      <c r="G123" s="238"/>
      <c r="H123" s="173">
        <v>46</v>
      </c>
      <c r="I123" s="173">
        <v>60</v>
      </c>
      <c r="J123" s="411">
        <v>48.9</v>
      </c>
    </row>
    <row r="124" spans="2:10" ht="18.600000000000001" customHeight="1" thickTop="1" x14ac:dyDescent="0.2">
      <c r="B124" s="293"/>
      <c r="C124" s="290" t="s">
        <v>494</v>
      </c>
      <c r="D124" s="290"/>
      <c r="E124" s="163" t="s">
        <v>3</v>
      </c>
      <c r="F124" s="123" t="s">
        <v>160</v>
      </c>
      <c r="G124" s="238"/>
      <c r="H124" s="179">
        <v>11569</v>
      </c>
      <c r="I124" s="179">
        <v>11001.577000000152</v>
      </c>
      <c r="J124" s="412">
        <v>11345.213999999998</v>
      </c>
    </row>
    <row r="125" spans="2:10" ht="18.600000000000001" customHeight="1" x14ac:dyDescent="0.2">
      <c r="B125" s="338"/>
      <c r="C125" s="291"/>
      <c r="D125" s="291"/>
      <c r="E125" s="98" t="s">
        <v>13</v>
      </c>
      <c r="F125" s="55" t="s">
        <v>160</v>
      </c>
      <c r="G125" s="238"/>
      <c r="H125" s="432">
        <v>2747</v>
      </c>
      <c r="I125" s="432">
        <v>2744.9800000000055</v>
      </c>
      <c r="J125" s="433">
        <v>2475.4169999999999</v>
      </c>
    </row>
    <row r="126" spans="2:10" x14ac:dyDescent="0.2">
      <c r="B126" s="67"/>
    </row>
    <row r="127" spans="2:10" x14ac:dyDescent="0.2">
      <c r="B127" s="67"/>
    </row>
    <row r="128" spans="2:10" ht="18.600000000000001" x14ac:dyDescent="0.2">
      <c r="B128" s="69" t="s">
        <v>304</v>
      </c>
    </row>
    <row r="129" spans="1:18" x14ac:dyDescent="0.2">
      <c r="B129" s="67"/>
    </row>
    <row r="130" spans="1:18" x14ac:dyDescent="0.2">
      <c r="B130" s="67" t="s">
        <v>158</v>
      </c>
    </row>
    <row r="131" spans="1:18" ht="19.350000000000001" customHeight="1" x14ac:dyDescent="0.2">
      <c r="B131" s="74"/>
      <c r="C131" s="74"/>
      <c r="D131" s="74"/>
      <c r="E131" s="74"/>
      <c r="F131" s="11" t="s">
        <v>0</v>
      </c>
      <c r="G131" s="72" t="s">
        <v>224</v>
      </c>
      <c r="H131" s="11" t="s">
        <v>1</v>
      </c>
      <c r="I131" s="11" t="s">
        <v>49</v>
      </c>
      <c r="J131" s="11" t="s">
        <v>56</v>
      </c>
      <c r="K131" s="11" t="s">
        <v>392</v>
      </c>
      <c r="L131" s="11" t="s">
        <v>512</v>
      </c>
    </row>
    <row r="132" spans="1:18" ht="17.55" customHeight="1" x14ac:dyDescent="0.2">
      <c r="A132" s="185"/>
      <c r="B132" s="253" t="s">
        <v>290</v>
      </c>
      <c r="C132" s="268"/>
      <c r="D132" s="254"/>
      <c r="E132" s="138" t="s">
        <v>505</v>
      </c>
      <c r="F132" s="55" t="s">
        <v>661</v>
      </c>
      <c r="G132" s="239" t="s">
        <v>228</v>
      </c>
      <c r="H132" s="190">
        <v>14267</v>
      </c>
      <c r="I132" s="181">
        <v>17262</v>
      </c>
      <c r="J132" s="181">
        <v>16719</v>
      </c>
      <c r="K132" s="181">
        <v>15629</v>
      </c>
      <c r="L132" s="181">
        <v>15007</v>
      </c>
    </row>
    <row r="133" spans="1:18" ht="18.600000000000001" customHeight="1" thickBot="1" x14ac:dyDescent="0.25">
      <c r="A133" s="185"/>
      <c r="B133" s="330"/>
      <c r="C133" s="331"/>
      <c r="D133" s="339"/>
      <c r="E133" s="186" t="s">
        <v>576</v>
      </c>
      <c r="F133" s="425" t="s">
        <v>661</v>
      </c>
      <c r="G133" s="240"/>
      <c r="H133" s="434">
        <v>2636</v>
      </c>
      <c r="I133" s="435">
        <v>3067</v>
      </c>
      <c r="J133" s="435">
        <v>3780</v>
      </c>
      <c r="K133" s="435">
        <v>4205</v>
      </c>
      <c r="L133" s="435">
        <v>4734</v>
      </c>
    </row>
    <row r="134" spans="1:18" ht="27" customHeight="1" x14ac:dyDescent="0.2">
      <c r="A134" s="185"/>
      <c r="B134" s="327" t="s">
        <v>291</v>
      </c>
      <c r="C134" s="328"/>
      <c r="D134" s="332" t="s">
        <v>292</v>
      </c>
      <c r="E134" s="187" t="s">
        <v>505</v>
      </c>
      <c r="F134" s="418" t="s">
        <v>661</v>
      </c>
      <c r="G134" s="240"/>
      <c r="H134" s="436">
        <v>25160</v>
      </c>
      <c r="I134" s="197">
        <v>25737</v>
      </c>
      <c r="J134" s="197">
        <v>26381</v>
      </c>
      <c r="K134" s="197">
        <v>25536</v>
      </c>
      <c r="L134" s="197">
        <v>25791.609089000001</v>
      </c>
    </row>
    <row r="135" spans="1:18" ht="27" customHeight="1" x14ac:dyDescent="0.2">
      <c r="A135" s="185"/>
      <c r="B135" s="255"/>
      <c r="C135" s="329"/>
      <c r="D135" s="333"/>
      <c r="E135" s="138" t="s">
        <v>576</v>
      </c>
      <c r="F135" s="55" t="s">
        <v>661</v>
      </c>
      <c r="G135" s="240"/>
      <c r="H135" s="190">
        <v>10605</v>
      </c>
      <c r="I135" s="181">
        <v>8523</v>
      </c>
      <c r="J135" s="181">
        <v>9507</v>
      </c>
      <c r="K135" s="181">
        <v>10409</v>
      </c>
      <c r="L135" s="181">
        <v>10530</v>
      </c>
    </row>
    <row r="136" spans="1:18" ht="27" customHeight="1" x14ac:dyDescent="0.2">
      <c r="A136" s="185"/>
      <c r="B136" s="255"/>
      <c r="C136" s="329"/>
      <c r="D136" s="334" t="s">
        <v>293</v>
      </c>
      <c r="E136" s="138" t="s">
        <v>505</v>
      </c>
      <c r="F136" s="55" t="s">
        <v>661</v>
      </c>
      <c r="G136" s="240"/>
      <c r="H136" s="190">
        <v>21478</v>
      </c>
      <c r="I136" s="181">
        <v>21237</v>
      </c>
      <c r="J136" s="181">
        <v>17513</v>
      </c>
      <c r="K136" s="181">
        <v>15475</v>
      </c>
      <c r="L136" s="181">
        <v>8455</v>
      </c>
    </row>
    <row r="137" spans="1:18" ht="27" customHeight="1" thickBot="1" x14ac:dyDescent="0.25">
      <c r="A137" s="4"/>
      <c r="B137" s="330"/>
      <c r="C137" s="331"/>
      <c r="D137" s="335"/>
      <c r="E137" s="186" t="s">
        <v>576</v>
      </c>
      <c r="F137" s="425" t="s">
        <v>661</v>
      </c>
      <c r="G137" s="240"/>
      <c r="H137" s="437" t="s">
        <v>68</v>
      </c>
      <c r="I137" s="438" t="s">
        <v>68</v>
      </c>
      <c r="J137" s="438" t="s">
        <v>68</v>
      </c>
      <c r="K137" s="439">
        <v>10408</v>
      </c>
      <c r="L137" s="439">
        <v>7014</v>
      </c>
    </row>
    <row r="138" spans="1:18" ht="18.600000000000001" customHeight="1" x14ac:dyDescent="0.2">
      <c r="B138" s="317" t="s">
        <v>294</v>
      </c>
      <c r="C138" s="336"/>
      <c r="D138" s="336"/>
      <c r="E138" s="318"/>
      <c r="F138" s="123" t="s">
        <v>661</v>
      </c>
      <c r="G138" s="241"/>
      <c r="H138" s="414">
        <v>48986</v>
      </c>
      <c r="I138" s="197">
        <v>50089</v>
      </c>
      <c r="J138" s="197">
        <v>47519</v>
      </c>
      <c r="K138" s="197">
        <v>45717</v>
      </c>
      <c r="L138" s="197">
        <v>35210</v>
      </c>
    </row>
    <row r="139" spans="1:18" x14ac:dyDescent="0.2">
      <c r="H139" s="193"/>
      <c r="I139" s="193"/>
      <c r="J139" s="193"/>
    </row>
    <row r="140" spans="1:18" x14ac:dyDescent="0.2">
      <c r="B140" s="67" t="s">
        <v>159</v>
      </c>
    </row>
    <row r="141" spans="1:18" ht="17.55" customHeight="1" x14ac:dyDescent="0.2">
      <c r="B141" s="337"/>
      <c r="C141" s="337"/>
      <c r="D141" s="337"/>
      <c r="E141" s="337" t="s">
        <v>305</v>
      </c>
      <c r="F141" s="337"/>
      <c r="G141" s="337"/>
      <c r="H141" s="345" t="s">
        <v>0</v>
      </c>
      <c r="I141" s="345" t="s">
        <v>224</v>
      </c>
      <c r="J141" s="345" t="s">
        <v>1</v>
      </c>
      <c r="K141" s="345" t="s">
        <v>49</v>
      </c>
      <c r="L141" s="345" t="s">
        <v>56</v>
      </c>
      <c r="M141" s="345" t="s">
        <v>643</v>
      </c>
      <c r="N141" s="345" t="s">
        <v>512</v>
      </c>
      <c r="O141" s="272" t="s">
        <v>220</v>
      </c>
      <c r="P141" s="273"/>
      <c r="R141" s="3"/>
    </row>
    <row r="142" spans="1:18" ht="17.55" customHeight="1" x14ac:dyDescent="0.2">
      <c r="B142" s="337"/>
      <c r="C142" s="337"/>
      <c r="D142" s="337"/>
      <c r="E142" s="347" t="s">
        <v>306</v>
      </c>
      <c r="F142" s="348"/>
      <c r="G142" s="11" t="s">
        <v>307</v>
      </c>
      <c r="H142" s="346"/>
      <c r="I142" s="346"/>
      <c r="J142" s="346"/>
      <c r="K142" s="346"/>
      <c r="L142" s="346"/>
      <c r="M142" s="346"/>
      <c r="N142" s="346"/>
      <c r="O142" s="274"/>
      <c r="P142" s="275"/>
      <c r="R142" s="3"/>
    </row>
    <row r="143" spans="1:18" ht="52.35" customHeight="1" x14ac:dyDescent="0.2">
      <c r="B143" s="315" t="s">
        <v>663</v>
      </c>
      <c r="C143" s="308"/>
      <c r="D143" s="349"/>
      <c r="E143" s="315" t="s">
        <v>308</v>
      </c>
      <c r="F143" s="316"/>
      <c r="G143" s="440" t="s">
        <v>323</v>
      </c>
      <c r="H143" s="138" t="s">
        <v>661</v>
      </c>
      <c r="I143" s="239" t="s">
        <v>228</v>
      </c>
      <c r="J143" s="441">
        <v>944989</v>
      </c>
      <c r="K143" s="442">
        <v>1161608</v>
      </c>
      <c r="L143" s="442">
        <v>1326731</v>
      </c>
      <c r="M143" s="443">
        <v>1276559</v>
      </c>
      <c r="N143" s="444">
        <v>599450</v>
      </c>
      <c r="O143" s="276" t="s">
        <v>504</v>
      </c>
      <c r="P143" s="277"/>
      <c r="R143" s="3"/>
    </row>
    <row r="144" spans="1:18" ht="52.35" customHeight="1" x14ac:dyDescent="0.2">
      <c r="B144" s="315" t="s">
        <v>664</v>
      </c>
      <c r="C144" s="308"/>
      <c r="D144" s="349"/>
      <c r="E144" s="315" t="s">
        <v>309</v>
      </c>
      <c r="F144" s="316"/>
      <c r="G144" s="440" t="s">
        <v>323</v>
      </c>
      <c r="H144" s="138" t="s">
        <v>661</v>
      </c>
      <c r="I144" s="240"/>
      <c r="J144" s="161">
        <v>31329</v>
      </c>
      <c r="K144" s="190">
        <v>24862</v>
      </c>
      <c r="L144" s="190">
        <v>27951</v>
      </c>
      <c r="M144" s="190">
        <v>34039</v>
      </c>
      <c r="N144" s="410">
        <v>44623</v>
      </c>
      <c r="O144" s="278"/>
      <c r="P144" s="279"/>
      <c r="R144" s="3"/>
    </row>
    <row r="145" spans="2:18" ht="52.35" customHeight="1" x14ac:dyDescent="0.2">
      <c r="B145" s="315" t="s">
        <v>665</v>
      </c>
      <c r="C145" s="382"/>
      <c r="D145" s="316"/>
      <c r="E145" s="315" t="s">
        <v>310</v>
      </c>
      <c r="F145" s="316"/>
      <c r="G145" s="440" t="s">
        <v>323</v>
      </c>
      <c r="H145" s="138" t="s">
        <v>661</v>
      </c>
      <c r="I145" s="240"/>
      <c r="J145" s="161">
        <v>3425</v>
      </c>
      <c r="K145" s="190">
        <v>3472</v>
      </c>
      <c r="L145" s="190">
        <v>3187</v>
      </c>
      <c r="M145" s="190">
        <v>5128</v>
      </c>
      <c r="N145" s="410">
        <v>3280</v>
      </c>
      <c r="O145" s="278"/>
      <c r="P145" s="279"/>
      <c r="R145" s="3"/>
    </row>
    <row r="146" spans="2:18" ht="56.55" customHeight="1" x14ac:dyDescent="0.2">
      <c r="B146" s="315" t="s">
        <v>666</v>
      </c>
      <c r="C146" s="308"/>
      <c r="D146" s="349"/>
      <c r="E146" s="315" t="s">
        <v>311</v>
      </c>
      <c r="F146" s="316"/>
      <c r="G146" s="440" t="s">
        <v>323</v>
      </c>
      <c r="H146" s="138" t="s">
        <v>661</v>
      </c>
      <c r="I146" s="240"/>
      <c r="J146" s="161">
        <v>16914</v>
      </c>
      <c r="K146" s="190">
        <v>21694</v>
      </c>
      <c r="L146" s="190">
        <v>23526</v>
      </c>
      <c r="M146" s="190">
        <v>21719</v>
      </c>
      <c r="N146" s="410">
        <v>26619</v>
      </c>
      <c r="O146" s="278"/>
      <c r="P146" s="279"/>
      <c r="R146" s="3"/>
    </row>
    <row r="147" spans="2:18" ht="136.80000000000001" customHeight="1" x14ac:dyDescent="0.2">
      <c r="B147" s="315" t="s">
        <v>667</v>
      </c>
      <c r="C147" s="308"/>
      <c r="D147" s="349"/>
      <c r="E147" s="315" t="s">
        <v>312</v>
      </c>
      <c r="F147" s="316"/>
      <c r="G147" s="440" t="s">
        <v>323</v>
      </c>
      <c r="H147" s="138" t="s">
        <v>661</v>
      </c>
      <c r="I147" s="240"/>
      <c r="J147" s="161">
        <v>1645</v>
      </c>
      <c r="K147" s="190">
        <v>1925</v>
      </c>
      <c r="L147" s="190">
        <v>1692</v>
      </c>
      <c r="M147" s="190">
        <v>1575</v>
      </c>
      <c r="N147" s="410">
        <v>1680</v>
      </c>
      <c r="O147" s="278"/>
      <c r="P147" s="279"/>
      <c r="R147" s="3"/>
    </row>
    <row r="148" spans="2:18" ht="52.35" customHeight="1" x14ac:dyDescent="0.2">
      <c r="B148" s="315" t="s">
        <v>668</v>
      </c>
      <c r="C148" s="308"/>
      <c r="D148" s="349"/>
      <c r="E148" s="315" t="s">
        <v>313</v>
      </c>
      <c r="F148" s="316"/>
      <c r="G148" s="440" t="s">
        <v>323</v>
      </c>
      <c r="H148" s="138" t="s">
        <v>661</v>
      </c>
      <c r="I148" s="240"/>
      <c r="J148" s="161">
        <v>2160</v>
      </c>
      <c r="K148" s="190">
        <v>4770</v>
      </c>
      <c r="L148" s="190">
        <v>6734</v>
      </c>
      <c r="M148" s="190">
        <v>7736</v>
      </c>
      <c r="N148" s="410">
        <v>8343</v>
      </c>
      <c r="O148" s="278"/>
      <c r="P148" s="279"/>
      <c r="R148" s="3"/>
    </row>
    <row r="149" spans="2:18" ht="52.35" customHeight="1" x14ac:dyDescent="0.2">
      <c r="B149" s="315" t="s">
        <v>669</v>
      </c>
      <c r="C149" s="308"/>
      <c r="D149" s="349"/>
      <c r="E149" s="315" t="s">
        <v>314</v>
      </c>
      <c r="F149" s="316"/>
      <c r="G149" s="440" t="s">
        <v>323</v>
      </c>
      <c r="H149" s="138" t="s">
        <v>661</v>
      </c>
      <c r="I149" s="240"/>
      <c r="J149" s="161">
        <v>1182</v>
      </c>
      <c r="K149" s="190">
        <v>1401</v>
      </c>
      <c r="L149" s="190">
        <v>1211</v>
      </c>
      <c r="M149" s="190">
        <v>4986</v>
      </c>
      <c r="N149" s="410">
        <v>5071</v>
      </c>
      <c r="O149" s="278"/>
      <c r="P149" s="279"/>
      <c r="R149" s="3"/>
    </row>
    <row r="150" spans="2:18" ht="52.35" customHeight="1" x14ac:dyDescent="0.2">
      <c r="B150" s="315" t="s">
        <v>670</v>
      </c>
      <c r="C150" s="308"/>
      <c r="D150" s="349"/>
      <c r="E150" s="315" t="s">
        <v>315</v>
      </c>
      <c r="F150" s="316"/>
      <c r="G150" s="440" t="s">
        <v>323</v>
      </c>
      <c r="H150" s="138" t="s">
        <v>661</v>
      </c>
      <c r="I150" s="240"/>
      <c r="J150" s="161">
        <v>2287</v>
      </c>
      <c r="K150" s="190">
        <v>2756</v>
      </c>
      <c r="L150" s="190">
        <v>2727</v>
      </c>
      <c r="M150" s="190">
        <v>2276</v>
      </c>
      <c r="N150" s="410">
        <v>2327</v>
      </c>
      <c r="O150" s="278"/>
      <c r="P150" s="279"/>
      <c r="R150" s="3"/>
    </row>
    <row r="151" spans="2:18" ht="52.35" customHeight="1" x14ac:dyDescent="0.2">
      <c r="B151" s="315" t="s">
        <v>540</v>
      </c>
      <c r="C151" s="308"/>
      <c r="D151" s="349"/>
      <c r="E151" s="315" t="s">
        <v>316</v>
      </c>
      <c r="F151" s="316"/>
      <c r="G151" s="440" t="s">
        <v>323</v>
      </c>
      <c r="H151" s="138" t="s">
        <v>661</v>
      </c>
      <c r="I151" s="240"/>
      <c r="J151" s="160" t="s">
        <v>68</v>
      </c>
      <c r="K151" s="445" t="s">
        <v>68</v>
      </c>
      <c r="L151" s="445" t="s">
        <v>68</v>
      </c>
      <c r="M151" s="442">
        <v>2195</v>
      </c>
      <c r="N151" s="446">
        <v>1740</v>
      </c>
      <c r="O151" s="278"/>
      <c r="P151" s="279"/>
      <c r="R151" s="3"/>
    </row>
    <row r="152" spans="2:18" ht="52.35" customHeight="1" x14ac:dyDescent="0.2">
      <c r="B152" s="315" t="s">
        <v>671</v>
      </c>
      <c r="C152" s="308"/>
      <c r="D152" s="349"/>
      <c r="E152" s="315" t="s">
        <v>317</v>
      </c>
      <c r="F152" s="316"/>
      <c r="G152" s="55" t="s">
        <v>68</v>
      </c>
      <c r="H152" s="138" t="s">
        <v>661</v>
      </c>
      <c r="I152" s="240"/>
      <c r="J152" s="160" t="s">
        <v>68</v>
      </c>
      <c r="K152" s="445" t="s">
        <v>68</v>
      </c>
      <c r="L152" s="445" t="s">
        <v>68</v>
      </c>
      <c r="M152" s="442">
        <v>4470</v>
      </c>
      <c r="N152" s="446">
        <v>2969</v>
      </c>
      <c r="O152" s="278"/>
      <c r="P152" s="279"/>
      <c r="R152" s="3"/>
    </row>
    <row r="153" spans="2:18" ht="52.35" customHeight="1" x14ac:dyDescent="0.2">
      <c r="B153" s="315" t="s">
        <v>672</v>
      </c>
      <c r="C153" s="308"/>
      <c r="D153" s="349"/>
      <c r="E153" s="315" t="s">
        <v>318</v>
      </c>
      <c r="F153" s="316"/>
      <c r="G153" s="440" t="s">
        <v>323</v>
      </c>
      <c r="H153" s="138" t="s">
        <v>661</v>
      </c>
      <c r="I153" s="240"/>
      <c r="J153" s="443">
        <v>5922573</v>
      </c>
      <c r="K153" s="443">
        <v>5745708</v>
      </c>
      <c r="L153" s="443">
        <v>5891693</v>
      </c>
      <c r="M153" s="443">
        <v>5662768</v>
      </c>
      <c r="N153" s="444">
        <v>7036525</v>
      </c>
      <c r="O153" s="278"/>
      <c r="P153" s="279"/>
      <c r="R153" s="3"/>
    </row>
    <row r="154" spans="2:18" ht="52.35" customHeight="1" x14ac:dyDescent="0.2">
      <c r="B154" s="315" t="s">
        <v>673</v>
      </c>
      <c r="C154" s="308"/>
      <c r="D154" s="349"/>
      <c r="E154" s="315" t="s">
        <v>319</v>
      </c>
      <c r="F154" s="316"/>
      <c r="G154" s="440" t="s">
        <v>323</v>
      </c>
      <c r="H154" s="138" t="s">
        <v>661</v>
      </c>
      <c r="I154" s="240"/>
      <c r="J154" s="161">
        <v>6573</v>
      </c>
      <c r="K154" s="190">
        <v>7025</v>
      </c>
      <c r="L154" s="190">
        <v>7420</v>
      </c>
      <c r="M154" s="190">
        <v>804</v>
      </c>
      <c r="N154" s="410">
        <v>924</v>
      </c>
      <c r="O154" s="278"/>
      <c r="P154" s="279"/>
      <c r="R154" s="3"/>
    </row>
    <row r="155" spans="2:18" ht="52.35" customHeight="1" x14ac:dyDescent="0.2">
      <c r="B155" s="315" t="s">
        <v>674</v>
      </c>
      <c r="C155" s="308"/>
      <c r="D155" s="349"/>
      <c r="E155" s="315" t="s">
        <v>320</v>
      </c>
      <c r="F155" s="316"/>
      <c r="G155" s="440" t="s">
        <v>323</v>
      </c>
      <c r="H155" s="138" t="s">
        <v>661</v>
      </c>
      <c r="I155" s="240"/>
      <c r="J155" s="161">
        <v>7769</v>
      </c>
      <c r="K155" s="190">
        <v>7849</v>
      </c>
      <c r="L155" s="190">
        <v>8223</v>
      </c>
      <c r="M155" s="190">
        <v>4676</v>
      </c>
      <c r="N155" s="410">
        <v>4828</v>
      </c>
      <c r="O155" s="280"/>
      <c r="P155" s="281"/>
      <c r="R155" s="3"/>
    </row>
    <row r="156" spans="2:18" ht="52.35" customHeight="1" x14ac:dyDescent="0.2">
      <c r="B156" s="307" t="s">
        <v>675</v>
      </c>
      <c r="C156" s="308"/>
      <c r="D156" s="349"/>
      <c r="E156" s="315" t="s">
        <v>321</v>
      </c>
      <c r="F156" s="316"/>
      <c r="G156" s="55" t="s">
        <v>68</v>
      </c>
      <c r="H156" s="138" t="s">
        <v>661</v>
      </c>
      <c r="I156" s="240"/>
      <c r="J156" s="160" t="s">
        <v>68</v>
      </c>
      <c r="K156" s="445" t="s">
        <v>68</v>
      </c>
      <c r="L156" s="445" t="s">
        <v>68</v>
      </c>
      <c r="M156" s="160" t="s">
        <v>68</v>
      </c>
      <c r="N156" s="447" t="s">
        <v>577</v>
      </c>
      <c r="O156" s="448"/>
      <c r="P156" s="449"/>
      <c r="R156" s="3"/>
    </row>
    <row r="157" spans="2:18" ht="52.35" customHeight="1" x14ac:dyDescent="0.2">
      <c r="B157" s="315" t="s">
        <v>676</v>
      </c>
      <c r="C157" s="308"/>
      <c r="D157" s="349"/>
      <c r="E157" s="315" t="s">
        <v>322</v>
      </c>
      <c r="F157" s="316"/>
      <c r="G157" s="55" t="s">
        <v>68</v>
      </c>
      <c r="H157" s="138" t="s">
        <v>661</v>
      </c>
      <c r="I157" s="240"/>
      <c r="J157" s="160" t="s">
        <v>68</v>
      </c>
      <c r="K157" s="445" t="s">
        <v>68</v>
      </c>
      <c r="L157" s="445" t="s">
        <v>68</v>
      </c>
      <c r="M157" s="445">
        <v>11</v>
      </c>
      <c r="N157" s="446">
        <v>91321</v>
      </c>
      <c r="O157" s="448" t="s">
        <v>575</v>
      </c>
      <c r="P157" s="449"/>
      <c r="R157" s="3"/>
    </row>
    <row r="158" spans="2:18" ht="52.35" customHeight="1" x14ac:dyDescent="0.2">
      <c r="B158" s="350" t="s">
        <v>10</v>
      </c>
      <c r="C158" s="350"/>
      <c r="D158" s="350"/>
      <c r="E158" s="350"/>
      <c r="F158" s="350"/>
      <c r="G158" s="350"/>
      <c r="H158" s="138" t="s">
        <v>661</v>
      </c>
      <c r="I158" s="241"/>
      <c r="J158" s="450">
        <v>6940845</v>
      </c>
      <c r="K158" s="443">
        <v>6983070</v>
      </c>
      <c r="L158" s="443">
        <v>7301094</v>
      </c>
      <c r="M158" s="443">
        <v>7028941</v>
      </c>
      <c r="N158" s="443">
        <v>7829700</v>
      </c>
      <c r="O158" s="448"/>
      <c r="P158" s="449"/>
      <c r="R158" s="3"/>
    </row>
    <row r="159" spans="2:18" x14ac:dyDescent="0.2">
      <c r="B159" s="20" t="s">
        <v>644</v>
      </c>
    </row>
    <row r="165" spans="2:11" ht="15" x14ac:dyDescent="0.2">
      <c r="B165" s="67" t="s">
        <v>325</v>
      </c>
    </row>
    <row r="166" spans="2:11" customFormat="1" ht="15" customHeight="1" x14ac:dyDescent="0.2">
      <c r="B166" s="74"/>
      <c r="C166" s="74"/>
      <c r="D166" s="74"/>
      <c r="E166" s="11" t="s">
        <v>221</v>
      </c>
      <c r="F166" s="11" t="s">
        <v>224</v>
      </c>
      <c r="G166" s="11" t="s">
        <v>56</v>
      </c>
      <c r="H166" s="11" t="s">
        <v>392</v>
      </c>
      <c r="I166" s="11" t="s">
        <v>512</v>
      </c>
      <c r="J166" s="351" t="s">
        <v>220</v>
      </c>
      <c r="K166" s="348"/>
    </row>
    <row r="167" spans="2:11" customFormat="1" ht="106.35" customHeight="1" x14ac:dyDescent="0.2">
      <c r="B167" s="259" t="s">
        <v>289</v>
      </c>
      <c r="C167" s="259"/>
      <c r="D167" s="138" t="s">
        <v>3</v>
      </c>
      <c r="E167" s="55" t="s">
        <v>661</v>
      </c>
      <c r="F167" s="238" t="s">
        <v>228</v>
      </c>
      <c r="G167" s="451">
        <v>28023</v>
      </c>
      <c r="H167" s="451">
        <v>25055.469000000001</v>
      </c>
      <c r="I167" s="451">
        <v>16888</v>
      </c>
      <c r="J167" s="452" t="s">
        <v>299</v>
      </c>
      <c r="K167" s="452"/>
    </row>
    <row r="168" spans="2:11" customFormat="1" ht="124.35" customHeight="1" x14ac:dyDescent="0.2">
      <c r="B168" s="259"/>
      <c r="C168" s="259"/>
      <c r="D168" s="138" t="s">
        <v>13</v>
      </c>
      <c r="E168" s="55" t="s">
        <v>661</v>
      </c>
      <c r="F168" s="238"/>
      <c r="G168" s="451">
        <v>11086</v>
      </c>
      <c r="H168" s="451">
        <v>12007.244999999994</v>
      </c>
      <c r="I168" s="451">
        <v>8513</v>
      </c>
      <c r="J168" s="452" t="s">
        <v>677</v>
      </c>
      <c r="K168" s="452"/>
    </row>
    <row r="169" spans="2:11" customFormat="1" ht="42" customHeight="1" x14ac:dyDescent="0.2">
      <c r="B169" s="453" t="s">
        <v>678</v>
      </c>
      <c r="C169" s="453"/>
      <c r="D169" s="138" t="s">
        <v>3</v>
      </c>
      <c r="E169" s="454" t="s">
        <v>679</v>
      </c>
      <c r="F169" s="238"/>
      <c r="G169" s="455">
        <v>0.13</v>
      </c>
      <c r="H169" s="455">
        <v>0.11</v>
      </c>
      <c r="I169" s="455">
        <v>7.0000000000000007E-2</v>
      </c>
      <c r="J169" s="456" t="s">
        <v>680</v>
      </c>
      <c r="K169" s="457"/>
    </row>
    <row r="170" spans="2:11" customFormat="1" ht="42" customHeight="1" x14ac:dyDescent="0.2">
      <c r="B170" s="453"/>
      <c r="C170" s="453"/>
      <c r="D170" s="138" t="s">
        <v>13</v>
      </c>
      <c r="E170" s="454" t="s">
        <v>679</v>
      </c>
      <c r="F170" s="238"/>
      <c r="G170" s="455">
        <v>0.17</v>
      </c>
      <c r="H170" s="455">
        <v>0.16</v>
      </c>
      <c r="I170" s="455">
        <v>0.11</v>
      </c>
      <c r="J170" s="458"/>
      <c r="K170" s="459"/>
    </row>
    <row r="171" spans="2:11" customFormat="1" ht="44.55" customHeight="1" x14ac:dyDescent="0.2">
      <c r="B171" s="259" t="s">
        <v>388</v>
      </c>
      <c r="C171" s="259"/>
      <c r="D171" s="138" t="s">
        <v>3</v>
      </c>
      <c r="E171" s="55" t="s">
        <v>341</v>
      </c>
      <c r="F171" s="238"/>
      <c r="G171" s="451">
        <v>19035</v>
      </c>
      <c r="H171" s="451">
        <v>17745</v>
      </c>
      <c r="I171" s="451">
        <v>17285</v>
      </c>
      <c r="J171" s="452"/>
      <c r="K171" s="452"/>
    </row>
    <row r="172" spans="2:11" customFormat="1" ht="44.55" customHeight="1" x14ac:dyDescent="0.2">
      <c r="B172" s="259"/>
      <c r="C172" s="259"/>
      <c r="D172" s="138" t="s">
        <v>13</v>
      </c>
      <c r="E172" s="55" t="s">
        <v>341</v>
      </c>
      <c r="F172" s="238"/>
      <c r="G172" s="451">
        <v>4769</v>
      </c>
      <c r="H172" s="451">
        <v>5086</v>
      </c>
      <c r="I172" s="451">
        <v>4968</v>
      </c>
      <c r="J172" s="452"/>
      <c r="K172" s="452"/>
    </row>
    <row r="173" spans="2:11" customFormat="1" ht="42" customHeight="1" x14ac:dyDescent="0.2">
      <c r="B173" s="453" t="s">
        <v>387</v>
      </c>
      <c r="C173" s="453"/>
      <c r="D173" s="138" t="s">
        <v>3</v>
      </c>
      <c r="E173" s="184" t="s">
        <v>503</v>
      </c>
      <c r="F173" s="238"/>
      <c r="G173" s="455">
        <v>8.5999999999999993E-2</v>
      </c>
      <c r="H173" s="455">
        <v>7.9000000000000001E-2</v>
      </c>
      <c r="I173" s="455">
        <v>7.0000000000000007E-2</v>
      </c>
      <c r="J173" s="456" t="s">
        <v>539</v>
      </c>
      <c r="K173" s="457"/>
    </row>
    <row r="174" spans="2:11" customFormat="1" ht="42" customHeight="1" x14ac:dyDescent="0.2">
      <c r="B174" s="453"/>
      <c r="C174" s="453"/>
      <c r="D174" s="138" t="s">
        <v>13</v>
      </c>
      <c r="E174" s="184" t="s">
        <v>503</v>
      </c>
      <c r="F174" s="238"/>
      <c r="G174" s="455">
        <v>7.3999999999999996E-2</v>
      </c>
      <c r="H174" s="455">
        <v>6.8000000000000005E-2</v>
      </c>
      <c r="I174" s="455">
        <v>6.2E-2</v>
      </c>
      <c r="J174" s="458"/>
      <c r="K174" s="459"/>
    </row>
    <row r="175" spans="2:11" customFormat="1" ht="39" customHeight="1" x14ac:dyDescent="0.2">
      <c r="B175" s="259" t="s">
        <v>681</v>
      </c>
      <c r="C175" s="259"/>
      <c r="D175" s="138" t="s">
        <v>219</v>
      </c>
      <c r="E175" s="55" t="s">
        <v>661</v>
      </c>
      <c r="F175" s="238"/>
      <c r="G175" s="451">
        <v>1661</v>
      </c>
      <c r="H175" s="451">
        <v>1619</v>
      </c>
      <c r="I175" s="451">
        <v>1677</v>
      </c>
      <c r="J175" s="460"/>
      <c r="K175" s="461"/>
    </row>
    <row r="176" spans="2:11" customFormat="1" ht="39" customHeight="1" x14ac:dyDescent="0.2">
      <c r="B176" s="238" t="s">
        <v>682</v>
      </c>
      <c r="C176" s="238"/>
      <c r="D176" s="138" t="s">
        <v>219</v>
      </c>
      <c r="E176" s="55" t="s">
        <v>661</v>
      </c>
      <c r="F176" s="119"/>
      <c r="G176" s="451">
        <v>6209</v>
      </c>
      <c r="H176" s="451">
        <v>6015</v>
      </c>
      <c r="I176" s="451">
        <v>6573</v>
      </c>
      <c r="J176" s="460"/>
      <c r="K176" s="461"/>
    </row>
    <row r="177" spans="2:11" ht="33" customHeight="1" x14ac:dyDescent="0.2">
      <c r="B177" s="238"/>
      <c r="C177" s="238"/>
      <c r="D177" s="138" t="s">
        <v>13</v>
      </c>
      <c r="E177" s="55" t="s">
        <v>661</v>
      </c>
      <c r="F177" s="119"/>
      <c r="G177" s="462">
        <v>2201.4800000000005</v>
      </c>
      <c r="H177" s="410">
        <v>2605.8209999999999</v>
      </c>
      <c r="I177" s="410">
        <v>3186</v>
      </c>
      <c r="J177" s="463" t="s">
        <v>683</v>
      </c>
      <c r="K177" s="464"/>
    </row>
    <row r="178" spans="2:11" ht="33" customHeight="1" x14ac:dyDescent="0.2">
      <c r="B178" s="82"/>
      <c r="C178" s="82"/>
      <c r="E178" s="205"/>
      <c r="F178" s="206"/>
      <c r="G178" s="203"/>
      <c r="H178" s="203"/>
      <c r="I178" s="203"/>
      <c r="J178" s="204"/>
      <c r="K178" s="204"/>
    </row>
    <row r="179" spans="2:11" ht="22.5" customHeight="1" x14ac:dyDescent="0.2">
      <c r="B179" s="67" t="s">
        <v>555</v>
      </c>
      <c r="C179" s="206"/>
      <c r="D179" s="31"/>
      <c r="E179" s="218"/>
      <c r="F179" s="206"/>
      <c r="G179" s="203"/>
      <c r="H179" s="203"/>
      <c r="I179" s="203"/>
      <c r="J179" s="204"/>
      <c r="K179" s="204"/>
    </row>
    <row r="180" spans="2:11" ht="33" customHeight="1" x14ac:dyDescent="0.2">
      <c r="B180" s="289" t="s">
        <v>556</v>
      </c>
      <c r="C180" s="289"/>
      <c r="D180" s="71" t="s">
        <v>568</v>
      </c>
      <c r="E180" s="71" t="s">
        <v>557</v>
      </c>
      <c r="F180" s="71" t="s">
        <v>558</v>
      </c>
      <c r="G180" s="203"/>
      <c r="H180" s="203"/>
      <c r="I180" s="203"/>
      <c r="J180" s="204"/>
      <c r="K180" s="204"/>
    </row>
    <row r="181" spans="2:11" ht="33" customHeight="1" x14ac:dyDescent="0.2">
      <c r="B181" s="465" t="s">
        <v>560</v>
      </c>
      <c r="C181" s="465"/>
      <c r="D181" s="466">
        <v>0.4</v>
      </c>
      <c r="E181" s="467">
        <v>0.73</v>
      </c>
      <c r="F181" s="468">
        <v>1</v>
      </c>
      <c r="G181" s="203"/>
      <c r="H181" s="203"/>
      <c r="I181" s="203"/>
      <c r="J181" s="204"/>
      <c r="K181" s="204"/>
    </row>
    <row r="182" spans="2:11" ht="33" customHeight="1" x14ac:dyDescent="0.2">
      <c r="B182" s="465" t="s">
        <v>561</v>
      </c>
      <c r="C182" s="465"/>
      <c r="D182" s="466">
        <v>0.01</v>
      </c>
      <c r="E182" s="467">
        <v>0.35</v>
      </c>
      <c r="F182" s="468">
        <v>0.5</v>
      </c>
      <c r="G182" s="203"/>
      <c r="H182" s="203"/>
      <c r="I182" s="203"/>
      <c r="J182" s="204"/>
      <c r="K182" s="204"/>
    </row>
    <row r="183" spans="2:11" ht="33" customHeight="1" x14ac:dyDescent="0.2">
      <c r="B183" s="465" t="s">
        <v>562</v>
      </c>
      <c r="C183" s="465"/>
      <c r="D183" s="466">
        <v>0.32</v>
      </c>
      <c r="E183" s="467">
        <v>0.62</v>
      </c>
      <c r="F183" s="192" t="s">
        <v>559</v>
      </c>
      <c r="G183" s="203"/>
      <c r="H183" s="203"/>
      <c r="I183" s="203"/>
      <c r="J183" s="204"/>
      <c r="K183" s="204"/>
    </row>
    <row r="184" spans="2:11" ht="14.55" customHeight="1" x14ac:dyDescent="0.2">
      <c r="B184" s="213" t="s">
        <v>567</v>
      </c>
      <c r="C184" s="82"/>
      <c r="E184" s="205"/>
      <c r="F184" s="82"/>
      <c r="G184" s="203"/>
      <c r="H184" s="203"/>
      <c r="I184" s="203"/>
      <c r="J184" s="204"/>
      <c r="K184" s="204"/>
    </row>
    <row r="185" spans="2:11" x14ac:dyDescent="0.2">
      <c r="B185" s="67"/>
    </row>
    <row r="186" spans="2:11" ht="18.600000000000001" x14ac:dyDescent="0.2">
      <c r="B186" s="69" t="s">
        <v>326</v>
      </c>
    </row>
    <row r="187" spans="2:11" x14ac:dyDescent="0.2">
      <c r="B187" s="67"/>
    </row>
    <row r="188" spans="2:11" x14ac:dyDescent="0.2">
      <c r="B188" s="67" t="s">
        <v>553</v>
      </c>
    </row>
    <row r="189" spans="2:11" ht="19.8" customHeight="1" x14ac:dyDescent="0.2">
      <c r="B189" s="74"/>
      <c r="C189" s="74"/>
      <c r="D189" s="337" t="s">
        <v>569</v>
      </c>
      <c r="E189" s="337"/>
      <c r="F189" s="337"/>
      <c r="G189" s="11" t="s">
        <v>0</v>
      </c>
      <c r="H189" s="11" t="s">
        <v>224</v>
      </c>
      <c r="I189" s="11" t="s">
        <v>56</v>
      </c>
      <c r="J189" s="11" t="s">
        <v>392</v>
      </c>
      <c r="K189" s="11" t="s">
        <v>512</v>
      </c>
    </row>
    <row r="190" spans="2:11" ht="43.35" customHeight="1" x14ac:dyDescent="0.2">
      <c r="B190" s="227" t="s">
        <v>554</v>
      </c>
      <c r="C190" s="227"/>
      <c r="D190" s="227" t="s">
        <v>151</v>
      </c>
      <c r="E190" s="227"/>
      <c r="F190" s="227"/>
      <c r="G190" s="13" t="s">
        <v>684</v>
      </c>
      <c r="H190" s="226" t="s">
        <v>228</v>
      </c>
      <c r="I190" s="139">
        <v>3.5</v>
      </c>
      <c r="J190" s="139">
        <v>2.8</v>
      </c>
      <c r="K190" s="139">
        <v>3.4</v>
      </c>
    </row>
    <row r="191" spans="2:11" ht="43.35" customHeight="1" x14ac:dyDescent="0.2">
      <c r="B191" s="244" t="s">
        <v>152</v>
      </c>
      <c r="C191" s="245"/>
      <c r="D191" s="227"/>
      <c r="E191" s="227"/>
      <c r="F191" s="227"/>
      <c r="G191" s="13" t="s">
        <v>684</v>
      </c>
      <c r="H191" s="226"/>
      <c r="I191" s="139">
        <v>13.5</v>
      </c>
      <c r="J191" s="139">
        <v>0</v>
      </c>
      <c r="K191" s="140" t="s">
        <v>549</v>
      </c>
    </row>
    <row r="192" spans="2:11" ht="43.35" customHeight="1" x14ac:dyDescent="0.2">
      <c r="B192" s="244" t="s">
        <v>153</v>
      </c>
      <c r="C192" s="245"/>
      <c r="D192" s="227"/>
      <c r="E192" s="227"/>
      <c r="F192" s="227"/>
      <c r="G192" s="13" t="s">
        <v>684</v>
      </c>
      <c r="H192" s="226"/>
      <c r="I192" s="140" t="s">
        <v>68</v>
      </c>
      <c r="J192" s="195">
        <v>4.2</v>
      </c>
      <c r="K192" s="195">
        <v>10</v>
      </c>
    </row>
    <row r="193" spans="2:14" ht="43.35" customHeight="1" x14ac:dyDescent="0.2">
      <c r="B193" s="244" t="s">
        <v>154</v>
      </c>
      <c r="C193" s="245"/>
      <c r="D193" s="227"/>
      <c r="E193" s="227"/>
      <c r="F193" s="227"/>
      <c r="G193" s="13" t="s">
        <v>684</v>
      </c>
      <c r="H193" s="226"/>
      <c r="I193" s="140" t="s">
        <v>68</v>
      </c>
      <c r="J193" s="195">
        <v>2.2000000000000002</v>
      </c>
      <c r="K193" s="140" t="s">
        <v>549</v>
      </c>
    </row>
    <row r="194" spans="2:14" ht="43.35" customHeight="1" x14ac:dyDescent="0.2">
      <c r="B194" s="227" t="s">
        <v>563</v>
      </c>
      <c r="C194" s="227"/>
      <c r="D194" s="227"/>
      <c r="E194" s="227"/>
      <c r="F194" s="227"/>
      <c r="G194" s="13" t="s">
        <v>684</v>
      </c>
      <c r="H194" s="226"/>
      <c r="I194" s="139">
        <v>574.09999999999991</v>
      </c>
      <c r="J194" s="139">
        <v>105.89999999999999</v>
      </c>
      <c r="K194" s="469">
        <v>1034.5999999999999</v>
      </c>
      <c r="M194" s="207"/>
      <c r="N194" s="207"/>
    </row>
    <row r="195" spans="2:14" ht="43.35" customHeight="1" x14ac:dyDescent="0.2">
      <c r="B195" s="244" t="s">
        <v>391</v>
      </c>
      <c r="C195" s="245"/>
      <c r="D195" s="286" t="s">
        <v>156</v>
      </c>
      <c r="E195" s="287"/>
      <c r="F195" s="288"/>
      <c r="G195" s="13" t="s">
        <v>684</v>
      </c>
      <c r="H195" s="226"/>
      <c r="I195" s="140" t="s">
        <v>68</v>
      </c>
      <c r="J195" s="195">
        <v>2.2999999999999998</v>
      </c>
      <c r="K195" s="195">
        <v>1.9</v>
      </c>
    </row>
    <row r="196" spans="2:14" ht="43.35" customHeight="1" x14ac:dyDescent="0.2">
      <c r="B196" s="227" t="s">
        <v>389</v>
      </c>
      <c r="C196" s="227"/>
      <c r="D196" s="227" t="s">
        <v>157</v>
      </c>
      <c r="E196" s="227"/>
      <c r="F196" s="227"/>
      <c r="G196" s="13" t="s">
        <v>684</v>
      </c>
      <c r="H196" s="226"/>
      <c r="I196" s="139">
        <v>141</v>
      </c>
      <c r="J196" s="139">
        <v>140</v>
      </c>
      <c r="K196" s="139">
        <v>116.1</v>
      </c>
    </row>
    <row r="197" spans="2:14" ht="43.35" customHeight="1" x14ac:dyDescent="0.2">
      <c r="B197" s="227" t="s">
        <v>390</v>
      </c>
      <c r="C197" s="227"/>
      <c r="D197" s="227"/>
      <c r="E197" s="227"/>
      <c r="F197" s="227"/>
      <c r="G197" s="13" t="s">
        <v>684</v>
      </c>
      <c r="H197" s="226"/>
      <c r="I197" s="139">
        <v>201.8</v>
      </c>
      <c r="J197" s="139">
        <v>170.3</v>
      </c>
      <c r="K197" s="139">
        <v>126.8</v>
      </c>
    </row>
    <row r="198" spans="2:14" ht="43.35" customHeight="1" x14ac:dyDescent="0.2">
      <c r="B198" s="227" t="s">
        <v>155</v>
      </c>
      <c r="C198" s="227"/>
      <c r="D198" s="227" t="s">
        <v>564</v>
      </c>
      <c r="E198" s="227"/>
      <c r="F198" s="227"/>
      <c r="G198" s="13" t="s">
        <v>684</v>
      </c>
      <c r="H198" s="226"/>
      <c r="I198" s="139">
        <v>0.1</v>
      </c>
      <c r="J198" s="139">
        <v>0.1</v>
      </c>
      <c r="K198" s="139">
        <v>0.1</v>
      </c>
    </row>
    <row r="199" spans="2:14" ht="43.35" customHeight="1" x14ac:dyDescent="0.2">
      <c r="B199" s="227" t="s">
        <v>565</v>
      </c>
      <c r="C199" s="227"/>
      <c r="D199" s="227"/>
      <c r="E199" s="227"/>
      <c r="F199" s="227"/>
      <c r="G199" s="13" t="s">
        <v>684</v>
      </c>
      <c r="H199" s="226"/>
      <c r="I199" s="139">
        <v>3</v>
      </c>
      <c r="J199" s="139">
        <v>13.6</v>
      </c>
      <c r="K199" s="139">
        <v>15.1</v>
      </c>
    </row>
    <row r="200" spans="2:14" ht="43.35" customHeight="1" x14ac:dyDescent="0.2">
      <c r="B200" s="352" t="s">
        <v>29</v>
      </c>
      <c r="C200" s="353"/>
      <c r="D200" s="353"/>
      <c r="E200" s="353"/>
      <c r="F200" s="354"/>
      <c r="G200" s="13" t="s">
        <v>684</v>
      </c>
      <c r="H200" s="226"/>
      <c r="I200" s="139">
        <v>937</v>
      </c>
      <c r="J200" s="139">
        <f>SUM(J190:J194)+J195+SUM(J196:J199)</f>
        <v>441.40000000000003</v>
      </c>
      <c r="K200" s="139">
        <v>1308</v>
      </c>
    </row>
    <row r="201" spans="2:14" x14ac:dyDescent="0.2">
      <c r="B201" s="20" t="s">
        <v>572</v>
      </c>
    </row>
    <row r="202" spans="2:14" x14ac:dyDescent="0.2">
      <c r="B202" s="20" t="s">
        <v>574</v>
      </c>
    </row>
    <row r="203" spans="2:14" ht="15" x14ac:dyDescent="0.2">
      <c r="B203" s="1" t="s">
        <v>645</v>
      </c>
    </row>
    <row r="204" spans="2:14" x14ac:dyDescent="0.2">
      <c r="B204" s="20" t="s">
        <v>573</v>
      </c>
      <c r="C204" s="67"/>
    </row>
    <row r="205" spans="2:14" x14ac:dyDescent="0.2">
      <c r="B205" s="20"/>
    </row>
    <row r="206" spans="2:14" ht="18.600000000000001" x14ac:dyDescent="0.2">
      <c r="B206" s="69" t="s">
        <v>327</v>
      </c>
    </row>
    <row r="208" spans="2:14" x14ac:dyDescent="0.2">
      <c r="B208" s="67" t="s">
        <v>394</v>
      </c>
    </row>
    <row r="209" spans="2:8" ht="19.350000000000001" customHeight="1" x14ac:dyDescent="0.2">
      <c r="B209" s="74"/>
      <c r="C209" s="11" t="s">
        <v>0</v>
      </c>
      <c r="D209" s="8" t="s">
        <v>224</v>
      </c>
      <c r="E209" s="11" t="s">
        <v>56</v>
      </c>
      <c r="F209" s="11" t="s">
        <v>392</v>
      </c>
      <c r="G209" s="11" t="s">
        <v>512</v>
      </c>
    </row>
    <row r="210" spans="2:8" ht="22.35" customHeight="1" x14ac:dyDescent="0.2">
      <c r="B210" s="145" t="s">
        <v>161</v>
      </c>
      <c r="C210" s="13" t="s">
        <v>160</v>
      </c>
      <c r="D210" s="355" t="s">
        <v>328</v>
      </c>
      <c r="E210" s="146">
        <v>4103</v>
      </c>
      <c r="F210" s="146">
        <v>4516</v>
      </c>
      <c r="G210" s="146">
        <v>4324</v>
      </c>
    </row>
    <row r="211" spans="2:8" ht="22.35" customHeight="1" x14ac:dyDescent="0.2">
      <c r="B211" s="106" t="s">
        <v>162</v>
      </c>
      <c r="C211" s="13" t="s">
        <v>160</v>
      </c>
      <c r="D211" s="356"/>
      <c r="E211" s="146">
        <v>2019</v>
      </c>
      <c r="F211" s="146">
        <v>1868</v>
      </c>
      <c r="G211" s="146">
        <v>1698</v>
      </c>
    </row>
    <row r="212" spans="2:8" ht="22.35" customHeight="1" x14ac:dyDescent="0.2">
      <c r="B212" s="106" t="s">
        <v>395</v>
      </c>
      <c r="C212" s="13" t="s">
        <v>160</v>
      </c>
      <c r="D212" s="356"/>
      <c r="E212" s="147">
        <v>805</v>
      </c>
      <c r="F212" s="147">
        <v>746</v>
      </c>
      <c r="G212" s="147">
        <v>678</v>
      </c>
    </row>
    <row r="213" spans="2:8" ht="22.35" customHeight="1" x14ac:dyDescent="0.2">
      <c r="B213" s="106" t="s">
        <v>396</v>
      </c>
      <c r="C213" s="13" t="s">
        <v>160</v>
      </c>
      <c r="D213" s="356"/>
      <c r="E213" s="147">
        <v>217</v>
      </c>
      <c r="F213" s="147">
        <v>311</v>
      </c>
      <c r="G213" s="147">
        <v>309</v>
      </c>
    </row>
    <row r="214" spans="2:8" ht="22.35" customHeight="1" x14ac:dyDescent="0.2">
      <c r="B214" s="98" t="s">
        <v>10</v>
      </c>
      <c r="C214" s="13" t="s">
        <v>160</v>
      </c>
      <c r="D214" s="357"/>
      <c r="E214" s="146">
        <v>7144</v>
      </c>
      <c r="F214" s="146">
        <v>7441</v>
      </c>
      <c r="G214" s="146">
        <v>7009</v>
      </c>
    </row>
    <row r="216" spans="2:8" x14ac:dyDescent="0.2">
      <c r="B216" s="67" t="s">
        <v>332</v>
      </c>
    </row>
    <row r="217" spans="2:8" ht="19.350000000000001" customHeight="1" x14ac:dyDescent="0.2">
      <c r="B217" s="74"/>
      <c r="C217" s="74"/>
      <c r="D217" s="11" t="s">
        <v>0</v>
      </c>
      <c r="E217" s="72" t="s">
        <v>224</v>
      </c>
      <c r="F217" s="11" t="s">
        <v>56</v>
      </c>
      <c r="G217" s="11" t="s">
        <v>392</v>
      </c>
      <c r="H217" s="11" t="s">
        <v>512</v>
      </c>
    </row>
    <row r="218" spans="2:8" ht="22.35" customHeight="1" x14ac:dyDescent="0.2">
      <c r="B218" s="358" t="s">
        <v>165</v>
      </c>
      <c r="C218" s="359"/>
      <c r="D218" s="13" t="s">
        <v>160</v>
      </c>
      <c r="E218" s="235" t="s">
        <v>328</v>
      </c>
      <c r="F218" s="139">
        <v>66</v>
      </c>
      <c r="G218" s="139">
        <v>71</v>
      </c>
      <c r="H218" s="139">
        <v>72.7</v>
      </c>
    </row>
    <row r="219" spans="2:8" ht="22.35" customHeight="1" x14ac:dyDescent="0.2">
      <c r="B219" s="228" t="s">
        <v>331</v>
      </c>
      <c r="C219" s="228"/>
      <c r="D219" s="13" t="s">
        <v>17</v>
      </c>
      <c r="E219" s="237"/>
      <c r="F219" s="22">
        <v>32</v>
      </c>
      <c r="G219" s="22">
        <v>26</v>
      </c>
      <c r="H219" s="22">
        <v>25</v>
      </c>
    </row>
    <row r="220" spans="2:8" x14ac:dyDescent="0.2">
      <c r="B220" s="1" t="s">
        <v>571</v>
      </c>
    </row>
    <row r="222" spans="2:8" x14ac:dyDescent="0.2">
      <c r="B222" s="67" t="s">
        <v>329</v>
      </c>
    </row>
    <row r="223" spans="2:8" ht="16.8" customHeight="1" x14ac:dyDescent="0.2">
      <c r="B223" s="74"/>
      <c r="C223" s="11" t="s">
        <v>0</v>
      </c>
      <c r="D223" s="72" t="s">
        <v>224</v>
      </c>
      <c r="E223" s="11" t="s">
        <v>56</v>
      </c>
      <c r="F223" s="11" t="s">
        <v>392</v>
      </c>
      <c r="G223" s="11" t="s">
        <v>512</v>
      </c>
    </row>
    <row r="224" spans="2:8" ht="16.8" customHeight="1" x14ac:dyDescent="0.2">
      <c r="B224" s="98" t="s">
        <v>166</v>
      </c>
      <c r="C224" s="13" t="s">
        <v>160</v>
      </c>
      <c r="D224" s="235" t="s">
        <v>228</v>
      </c>
      <c r="E224" s="139">
        <v>79</v>
      </c>
      <c r="F224" s="139">
        <v>15</v>
      </c>
      <c r="G224" s="139">
        <v>33.282829999999997</v>
      </c>
    </row>
    <row r="225" spans="2:9" ht="16.8" customHeight="1" x14ac:dyDescent="0.2">
      <c r="B225" s="102" t="s">
        <v>167</v>
      </c>
      <c r="C225" s="13" t="s">
        <v>160</v>
      </c>
      <c r="D225" s="237"/>
      <c r="E225" s="22">
        <v>8.8000000000000007</v>
      </c>
      <c r="F225" s="22">
        <v>0</v>
      </c>
      <c r="G225" s="199">
        <v>0.12139999999999999</v>
      </c>
    </row>
    <row r="228" spans="2:9" x14ac:dyDescent="0.2">
      <c r="B228" s="67" t="s">
        <v>330</v>
      </c>
    </row>
    <row r="229" spans="2:9" ht="18.600000000000001" customHeight="1" x14ac:dyDescent="0.2">
      <c r="B229" s="74"/>
      <c r="C229" s="74"/>
      <c r="D229" s="11" t="s">
        <v>0</v>
      </c>
      <c r="E229" s="72" t="s">
        <v>224</v>
      </c>
      <c r="F229" s="11" t="s">
        <v>56</v>
      </c>
      <c r="G229" s="11" t="s">
        <v>392</v>
      </c>
      <c r="H229" s="11" t="s">
        <v>512</v>
      </c>
    </row>
    <row r="230" spans="2:9" ht="18.600000000000001" customHeight="1" x14ac:dyDescent="0.2">
      <c r="B230" s="252" t="s">
        <v>169</v>
      </c>
      <c r="C230" s="248"/>
      <c r="D230" s="13" t="s">
        <v>168</v>
      </c>
      <c r="E230" s="239" t="s">
        <v>328</v>
      </c>
      <c r="F230" s="139">
        <v>11.6</v>
      </c>
      <c r="G230" s="139">
        <v>11</v>
      </c>
      <c r="H230" s="139">
        <v>11.3</v>
      </c>
    </row>
    <row r="231" spans="2:9" ht="18.600000000000001" customHeight="1" x14ac:dyDescent="0.2">
      <c r="B231" s="252" t="s">
        <v>170</v>
      </c>
      <c r="C231" s="248"/>
      <c r="D231" s="13" t="s">
        <v>17</v>
      </c>
      <c r="E231" s="241"/>
      <c r="F231" s="139">
        <v>91.3</v>
      </c>
      <c r="G231" s="139">
        <v>90.8</v>
      </c>
      <c r="H231" s="139">
        <v>92.4</v>
      </c>
    </row>
    <row r="232" spans="2:9" x14ac:dyDescent="0.2">
      <c r="B232" s="1" t="s">
        <v>495</v>
      </c>
    </row>
    <row r="234" spans="2:9" x14ac:dyDescent="0.2">
      <c r="B234" s="67" t="s">
        <v>334</v>
      </c>
    </row>
    <row r="235" spans="2:9" ht="19.350000000000001" customHeight="1" x14ac:dyDescent="0.2">
      <c r="B235" s="74"/>
      <c r="C235" s="74"/>
      <c r="D235" s="11" t="s">
        <v>0</v>
      </c>
      <c r="E235" s="72" t="s">
        <v>224</v>
      </c>
      <c r="F235" s="11" t="s">
        <v>56</v>
      </c>
      <c r="G235" s="11" t="s">
        <v>392</v>
      </c>
      <c r="H235" s="11" t="s">
        <v>512</v>
      </c>
    </row>
    <row r="236" spans="2:9" ht="19.350000000000001" customHeight="1" x14ac:dyDescent="0.2">
      <c r="B236" s="252" t="s">
        <v>171</v>
      </c>
      <c r="C236" s="248"/>
      <c r="D236" s="13" t="s">
        <v>168</v>
      </c>
      <c r="E236" s="226" t="s">
        <v>333</v>
      </c>
      <c r="F236" s="143">
        <v>4.7</v>
      </c>
      <c r="G236" s="143">
        <v>4.5</v>
      </c>
      <c r="H236" s="470">
        <v>4.6923942949999846</v>
      </c>
      <c r="I236" s="211"/>
    </row>
    <row r="237" spans="2:9" ht="19.350000000000001" customHeight="1" x14ac:dyDescent="0.2">
      <c r="B237" s="252" t="s">
        <v>172</v>
      </c>
      <c r="C237" s="248"/>
      <c r="D237" s="13" t="s">
        <v>168</v>
      </c>
      <c r="E237" s="226"/>
      <c r="F237" s="143">
        <v>1.8</v>
      </c>
      <c r="G237" s="143">
        <v>1.9</v>
      </c>
      <c r="H237" s="470">
        <v>1.8558753000000001</v>
      </c>
      <c r="I237" s="211"/>
    </row>
    <row r="238" spans="2:9" ht="19.350000000000001" customHeight="1" x14ac:dyDescent="0.2">
      <c r="B238" s="252" t="s">
        <v>173</v>
      </c>
      <c r="C238" s="248"/>
      <c r="D238" s="13" t="s">
        <v>168</v>
      </c>
      <c r="E238" s="226"/>
      <c r="F238" s="143">
        <v>1</v>
      </c>
      <c r="G238" s="143">
        <v>1</v>
      </c>
      <c r="H238" s="470">
        <v>1.0550459999999999</v>
      </c>
      <c r="I238" s="211"/>
    </row>
    <row r="239" spans="2:9" ht="19.350000000000001" customHeight="1" x14ac:dyDescent="0.2">
      <c r="B239" s="252" t="s">
        <v>174</v>
      </c>
      <c r="C239" s="248"/>
      <c r="D239" s="13" t="s">
        <v>168</v>
      </c>
      <c r="E239" s="226"/>
      <c r="F239" s="143">
        <v>0.9</v>
      </c>
      <c r="G239" s="143">
        <v>1.1000000000000001</v>
      </c>
      <c r="H239" s="470">
        <v>1.1462386819999999</v>
      </c>
      <c r="I239" s="211"/>
    </row>
    <row r="240" spans="2:9" ht="19.350000000000001" customHeight="1" x14ac:dyDescent="0.2">
      <c r="B240" s="252" t="s">
        <v>175</v>
      </c>
      <c r="C240" s="248"/>
      <c r="D240" s="13" t="s">
        <v>168</v>
      </c>
      <c r="E240" s="226"/>
      <c r="F240" s="143">
        <v>0.7</v>
      </c>
      <c r="G240" s="143">
        <v>0.7</v>
      </c>
      <c r="H240" s="470">
        <v>0.76995918799999974</v>
      </c>
      <c r="I240" s="211"/>
    </row>
    <row r="241" spans="2:9" ht="19.350000000000001" customHeight="1" x14ac:dyDescent="0.2">
      <c r="B241" s="360" t="s">
        <v>176</v>
      </c>
      <c r="C241" s="361"/>
      <c r="D241" s="13" t="s">
        <v>168</v>
      </c>
      <c r="E241" s="226"/>
      <c r="F241" s="143">
        <v>1.1000000000000001</v>
      </c>
      <c r="G241" s="143">
        <v>0.2</v>
      </c>
      <c r="H241" s="470">
        <v>0.32532878399999987</v>
      </c>
      <c r="I241" s="211"/>
    </row>
    <row r="242" spans="2:9" ht="19.350000000000001" customHeight="1" x14ac:dyDescent="0.2">
      <c r="B242" s="252" t="s">
        <v>177</v>
      </c>
      <c r="C242" s="248"/>
      <c r="D242" s="13" t="s">
        <v>168</v>
      </c>
      <c r="E242" s="226"/>
      <c r="F242" s="143">
        <v>0.3</v>
      </c>
      <c r="G242" s="143">
        <v>0.4</v>
      </c>
      <c r="H242" s="470">
        <v>0.32190492999999992</v>
      </c>
      <c r="I242" s="211"/>
    </row>
    <row r="243" spans="2:9" ht="19.350000000000001" customHeight="1" x14ac:dyDescent="0.2">
      <c r="B243" s="252" t="s">
        <v>178</v>
      </c>
      <c r="C243" s="248"/>
      <c r="D243" s="13" t="s">
        <v>168</v>
      </c>
      <c r="E243" s="226"/>
      <c r="F243" s="143">
        <v>0.6</v>
      </c>
      <c r="G243" s="143">
        <v>0.7</v>
      </c>
      <c r="H243" s="470">
        <v>0.50280777999999982</v>
      </c>
      <c r="I243" s="211"/>
    </row>
    <row r="244" spans="2:9" ht="19.350000000000001" customHeight="1" x14ac:dyDescent="0.2">
      <c r="B244" s="252" t="s">
        <v>179</v>
      </c>
      <c r="C244" s="248"/>
      <c r="D244" s="13" t="s">
        <v>168</v>
      </c>
      <c r="E244" s="226"/>
      <c r="F244" s="143">
        <v>0.4</v>
      </c>
      <c r="G244" s="143">
        <v>0.4</v>
      </c>
      <c r="H244" s="470">
        <v>0.67944918300000001</v>
      </c>
      <c r="I244" s="211"/>
    </row>
    <row r="245" spans="2:9" ht="19.350000000000001" customHeight="1" x14ac:dyDescent="0.2">
      <c r="B245" s="252" t="s">
        <v>393</v>
      </c>
      <c r="C245" s="248"/>
      <c r="D245" s="13" t="s">
        <v>168</v>
      </c>
      <c r="E245" s="226"/>
      <c r="F245" s="144">
        <v>11.6</v>
      </c>
      <c r="G245" s="143">
        <v>11</v>
      </c>
      <c r="H245" s="470">
        <v>11.3</v>
      </c>
      <c r="I245" s="212"/>
    </row>
    <row r="248" spans="2:9" ht="18.600000000000001" x14ac:dyDescent="0.2">
      <c r="B248" s="69" t="s">
        <v>335</v>
      </c>
    </row>
    <row r="250" spans="2:9" x14ac:dyDescent="0.2">
      <c r="B250" s="67" t="s">
        <v>397</v>
      </c>
    </row>
    <row r="251" spans="2:9" ht="18" customHeight="1" x14ac:dyDescent="0.2">
      <c r="B251" s="74"/>
      <c r="C251" s="74"/>
      <c r="D251" s="11" t="s">
        <v>0</v>
      </c>
      <c r="E251" s="72" t="s">
        <v>224</v>
      </c>
      <c r="F251" s="49" t="s">
        <v>56</v>
      </c>
      <c r="G251" s="49" t="s">
        <v>392</v>
      </c>
      <c r="H251" s="49" t="s">
        <v>512</v>
      </c>
    </row>
    <row r="252" spans="2:9" ht="18" customHeight="1" x14ac:dyDescent="0.2">
      <c r="B252" s="362" t="s">
        <v>3</v>
      </c>
      <c r="C252" s="98" t="s">
        <v>181</v>
      </c>
      <c r="D252" s="13" t="s">
        <v>180</v>
      </c>
      <c r="E252" s="364" t="s">
        <v>333</v>
      </c>
      <c r="F252" s="153">
        <v>1595</v>
      </c>
      <c r="G252" s="153">
        <v>1608</v>
      </c>
      <c r="H252" s="153">
        <v>1525.35115</v>
      </c>
    </row>
    <row r="253" spans="2:9" ht="18" customHeight="1" x14ac:dyDescent="0.2">
      <c r="B253" s="363"/>
      <c r="C253" s="102" t="s">
        <v>182</v>
      </c>
      <c r="D253" s="13" t="s">
        <v>180</v>
      </c>
      <c r="E253" s="365"/>
      <c r="F253" s="86">
        <v>27</v>
      </c>
      <c r="G253" s="86">
        <v>26</v>
      </c>
      <c r="H253" s="471">
        <v>36.442999999999998</v>
      </c>
    </row>
    <row r="254" spans="2:9" ht="18" customHeight="1" x14ac:dyDescent="0.2">
      <c r="B254" s="321"/>
      <c r="C254" s="98" t="s">
        <v>183</v>
      </c>
      <c r="D254" s="13" t="s">
        <v>180</v>
      </c>
      <c r="E254" s="365"/>
      <c r="F254" s="86">
        <v>70</v>
      </c>
      <c r="G254" s="86">
        <v>65</v>
      </c>
      <c r="H254" s="471">
        <v>64</v>
      </c>
    </row>
    <row r="255" spans="2:9" ht="18" customHeight="1" x14ac:dyDescent="0.2">
      <c r="B255" s="367" t="s">
        <v>506</v>
      </c>
      <c r="C255" s="368"/>
      <c r="D255" s="13" t="s">
        <v>180</v>
      </c>
      <c r="E255" s="366"/>
      <c r="F255" s="153">
        <v>1692</v>
      </c>
      <c r="G255" s="153">
        <v>1698</v>
      </c>
      <c r="H255" s="153">
        <v>1625.9517020000001</v>
      </c>
    </row>
    <row r="256" spans="2:9" x14ac:dyDescent="0.2">
      <c r="B256" s="31"/>
    </row>
    <row r="257" spans="2:9" x14ac:dyDescent="0.2">
      <c r="B257" s="67" t="s">
        <v>398</v>
      </c>
    </row>
    <row r="258" spans="2:9" ht="18" customHeight="1" x14ac:dyDescent="0.2">
      <c r="B258" s="74"/>
      <c r="C258" s="11" t="s">
        <v>0</v>
      </c>
      <c r="D258" s="72" t="s">
        <v>224</v>
      </c>
      <c r="E258" s="11" t="s">
        <v>56</v>
      </c>
      <c r="F258" s="11" t="s">
        <v>392</v>
      </c>
      <c r="G258" s="11" t="s">
        <v>512</v>
      </c>
    </row>
    <row r="259" spans="2:9" ht="36" customHeight="1" x14ac:dyDescent="0.2">
      <c r="B259" s="137" t="s">
        <v>337</v>
      </c>
      <c r="C259" s="13" t="s">
        <v>180</v>
      </c>
      <c r="D259" s="238" t="s">
        <v>333</v>
      </c>
      <c r="E259" s="194">
        <v>1610</v>
      </c>
      <c r="F259" s="194">
        <v>1616</v>
      </c>
      <c r="G259" s="196">
        <v>1530.9459999999999</v>
      </c>
    </row>
    <row r="260" spans="2:9" ht="36" customHeight="1" x14ac:dyDescent="0.2">
      <c r="B260" s="137" t="s">
        <v>338</v>
      </c>
      <c r="C260" s="13" t="s">
        <v>180</v>
      </c>
      <c r="D260" s="238"/>
      <c r="E260" s="194">
        <v>40</v>
      </c>
      <c r="F260" s="194">
        <v>40</v>
      </c>
      <c r="G260" s="196">
        <v>53.244</v>
      </c>
    </row>
    <row r="261" spans="2:9" ht="36" customHeight="1" x14ac:dyDescent="0.2">
      <c r="B261" s="105" t="s">
        <v>339</v>
      </c>
      <c r="C261" s="13" t="s">
        <v>180</v>
      </c>
      <c r="D261" s="238"/>
      <c r="E261" s="194">
        <v>15</v>
      </c>
      <c r="F261" s="194">
        <v>17</v>
      </c>
      <c r="G261" s="196">
        <v>17.658999999999999</v>
      </c>
    </row>
    <row r="262" spans="2:9" ht="36" customHeight="1" x14ac:dyDescent="0.2">
      <c r="B262" s="105" t="s">
        <v>179</v>
      </c>
      <c r="C262" s="13" t="s">
        <v>180</v>
      </c>
      <c r="D262" s="238"/>
      <c r="E262" s="194">
        <v>27</v>
      </c>
      <c r="F262" s="194">
        <v>25</v>
      </c>
      <c r="G262" s="196">
        <v>24</v>
      </c>
    </row>
    <row r="264" spans="2:9" x14ac:dyDescent="0.2">
      <c r="B264" s="67" t="s">
        <v>340</v>
      </c>
    </row>
    <row r="265" spans="2:9" ht="17.55" customHeight="1" x14ac:dyDescent="0.2">
      <c r="B265" s="369" t="s">
        <v>399</v>
      </c>
      <c r="C265" s="369"/>
      <c r="D265" s="369"/>
      <c r="E265" s="11" t="s">
        <v>0</v>
      </c>
      <c r="F265" s="72" t="s">
        <v>224</v>
      </c>
      <c r="G265" s="11" t="s">
        <v>56</v>
      </c>
      <c r="H265" s="11" t="s">
        <v>392</v>
      </c>
      <c r="I265" s="11" t="s">
        <v>512</v>
      </c>
    </row>
    <row r="266" spans="2:9" ht="33.6" customHeight="1" x14ac:dyDescent="0.2">
      <c r="B266" s="227" t="s">
        <v>400</v>
      </c>
      <c r="C266" s="228"/>
      <c r="D266" s="228"/>
      <c r="E266" s="13" t="s">
        <v>180</v>
      </c>
      <c r="F266" s="239" t="s">
        <v>333</v>
      </c>
      <c r="G266" s="128">
        <v>1527</v>
      </c>
      <c r="H266" s="128">
        <v>1781</v>
      </c>
      <c r="I266" s="128">
        <v>1284</v>
      </c>
    </row>
    <row r="267" spans="2:9" ht="53.55" customHeight="1" x14ac:dyDescent="0.2">
      <c r="B267" s="227" t="s">
        <v>401</v>
      </c>
      <c r="C267" s="228"/>
      <c r="D267" s="228"/>
      <c r="E267" s="13" t="s">
        <v>180</v>
      </c>
      <c r="F267" s="240"/>
      <c r="G267" s="22">
        <v>0</v>
      </c>
      <c r="H267" s="22">
        <v>0</v>
      </c>
      <c r="I267" s="22">
        <v>0</v>
      </c>
    </row>
    <row r="268" spans="2:9" ht="33.6" customHeight="1" x14ac:dyDescent="0.2">
      <c r="B268" s="227" t="s">
        <v>402</v>
      </c>
      <c r="C268" s="228"/>
      <c r="D268" s="228"/>
      <c r="E268" s="13" t="s">
        <v>180</v>
      </c>
      <c r="F268" s="240"/>
      <c r="G268" s="22">
        <v>0</v>
      </c>
      <c r="H268" s="22">
        <v>0</v>
      </c>
      <c r="I268" s="22">
        <v>0</v>
      </c>
    </row>
    <row r="269" spans="2:9" ht="46.35" customHeight="1" x14ac:dyDescent="0.2">
      <c r="B269" s="227" t="s">
        <v>403</v>
      </c>
      <c r="C269" s="228"/>
      <c r="D269" s="228"/>
      <c r="E269" s="13" t="s">
        <v>180</v>
      </c>
      <c r="F269" s="240"/>
      <c r="G269" s="22">
        <v>32</v>
      </c>
      <c r="H269" s="22">
        <v>29</v>
      </c>
      <c r="I269" s="22">
        <v>26</v>
      </c>
    </row>
    <row r="270" spans="2:9" ht="25.8" customHeight="1" x14ac:dyDescent="0.2">
      <c r="B270" s="298" t="s">
        <v>506</v>
      </c>
      <c r="C270" s="298"/>
      <c r="D270" s="298"/>
      <c r="E270" s="13" t="s">
        <v>180</v>
      </c>
      <c r="F270" s="241"/>
      <c r="G270" s="128">
        <v>1559</v>
      </c>
      <c r="H270" s="128">
        <v>1810</v>
      </c>
      <c r="I270" s="128">
        <v>1310</v>
      </c>
    </row>
    <row r="272" spans="2:9" x14ac:dyDescent="0.2">
      <c r="B272" s="67" t="s">
        <v>404</v>
      </c>
    </row>
    <row r="273" spans="2:9" ht="18" customHeight="1" x14ac:dyDescent="0.2">
      <c r="B273" s="74"/>
      <c r="C273" s="11" t="s">
        <v>0</v>
      </c>
      <c r="D273" s="72" t="s">
        <v>224</v>
      </c>
      <c r="E273" s="11" t="s">
        <v>56</v>
      </c>
      <c r="F273" s="11" t="s">
        <v>392</v>
      </c>
      <c r="G273" s="11" t="s">
        <v>512</v>
      </c>
    </row>
    <row r="274" spans="2:9" ht="36" customHeight="1" x14ac:dyDescent="0.2">
      <c r="B274" s="137" t="s">
        <v>337</v>
      </c>
      <c r="C274" s="13" t="s">
        <v>180</v>
      </c>
      <c r="D274" s="238" t="s">
        <v>333</v>
      </c>
      <c r="E274" s="194">
        <v>1493</v>
      </c>
      <c r="F274" s="194">
        <v>1761</v>
      </c>
      <c r="G274" s="196">
        <v>1259</v>
      </c>
    </row>
    <row r="275" spans="2:9" ht="36" customHeight="1" x14ac:dyDescent="0.2">
      <c r="B275" s="137" t="s">
        <v>338</v>
      </c>
      <c r="C275" s="13" t="s">
        <v>180</v>
      </c>
      <c r="D275" s="238"/>
      <c r="E275" s="194">
        <v>29</v>
      </c>
      <c r="F275" s="194">
        <v>17</v>
      </c>
      <c r="G275" s="196">
        <v>20</v>
      </c>
    </row>
    <row r="276" spans="2:9" ht="36" customHeight="1" x14ac:dyDescent="0.2">
      <c r="B276" s="105" t="s">
        <v>339</v>
      </c>
      <c r="C276" s="13" t="s">
        <v>180</v>
      </c>
      <c r="D276" s="238"/>
      <c r="E276" s="194">
        <v>10</v>
      </c>
      <c r="F276" s="194">
        <v>6</v>
      </c>
      <c r="G276" s="196">
        <v>6</v>
      </c>
    </row>
    <row r="277" spans="2:9" ht="36" customHeight="1" x14ac:dyDescent="0.2">
      <c r="B277" s="105" t="s">
        <v>179</v>
      </c>
      <c r="C277" s="13" t="s">
        <v>180</v>
      </c>
      <c r="D277" s="238"/>
      <c r="E277" s="194">
        <v>27</v>
      </c>
      <c r="F277" s="194">
        <v>25</v>
      </c>
      <c r="G277" s="196">
        <v>25</v>
      </c>
    </row>
    <row r="279" spans="2:9" x14ac:dyDescent="0.2">
      <c r="B279" s="67" t="s">
        <v>184</v>
      </c>
    </row>
    <row r="280" spans="2:9" ht="21" customHeight="1" x14ac:dyDescent="0.2">
      <c r="B280" s="74"/>
      <c r="C280" s="11" t="s">
        <v>0</v>
      </c>
      <c r="D280" s="72" t="s">
        <v>224</v>
      </c>
      <c r="E280" s="11" t="s">
        <v>56</v>
      </c>
      <c r="F280" s="11" t="s">
        <v>392</v>
      </c>
      <c r="G280" s="11" t="s">
        <v>512</v>
      </c>
    </row>
    <row r="281" spans="2:9" ht="41.55" customHeight="1" x14ac:dyDescent="0.2">
      <c r="B281" s="98" t="s">
        <v>185</v>
      </c>
      <c r="C281" s="13" t="s">
        <v>186</v>
      </c>
      <c r="D281" s="99" t="s">
        <v>333</v>
      </c>
      <c r="E281" s="128">
        <v>5344</v>
      </c>
      <c r="F281" s="128">
        <v>5241</v>
      </c>
      <c r="G281" s="128">
        <v>4172</v>
      </c>
    </row>
    <row r="282" spans="2:9" x14ac:dyDescent="0.2">
      <c r="B282" s="67"/>
    </row>
    <row r="283" spans="2:9" x14ac:dyDescent="0.2">
      <c r="B283" s="67"/>
    </row>
    <row r="284" spans="2:9" x14ac:dyDescent="0.2">
      <c r="B284" s="67" t="s">
        <v>406</v>
      </c>
    </row>
    <row r="285" spans="2:9" ht="21" customHeight="1" x14ac:dyDescent="0.2">
      <c r="B285" s="74"/>
      <c r="C285" s="74"/>
      <c r="D285" s="74"/>
      <c r="E285" s="11" t="s">
        <v>0</v>
      </c>
      <c r="F285" s="72" t="s">
        <v>224</v>
      </c>
      <c r="G285" s="11" t="s">
        <v>56</v>
      </c>
      <c r="H285" s="11" t="s">
        <v>392</v>
      </c>
      <c r="I285" s="11" t="s">
        <v>512</v>
      </c>
    </row>
    <row r="286" spans="2:9" ht="41.55" customHeight="1" x14ac:dyDescent="0.2">
      <c r="B286" s="227" t="s">
        <v>405</v>
      </c>
      <c r="C286" s="227"/>
      <c r="D286" s="227"/>
      <c r="E286" s="13" t="s">
        <v>133</v>
      </c>
      <c r="F286" s="119" t="s">
        <v>228</v>
      </c>
      <c r="G286" s="128">
        <v>1035</v>
      </c>
      <c r="H286" s="128">
        <v>1153</v>
      </c>
      <c r="I286" s="128">
        <v>1009</v>
      </c>
    </row>
  </sheetData>
  <mergeCells count="194">
    <mergeCell ref="B252:B254"/>
    <mergeCell ref="E252:E255"/>
    <mergeCell ref="B255:C255"/>
    <mergeCell ref="D274:D277"/>
    <mergeCell ref="B286:D286"/>
    <mergeCell ref="D259:D262"/>
    <mergeCell ref="B265:D265"/>
    <mergeCell ref="B266:D266"/>
    <mergeCell ref="F266:F270"/>
    <mergeCell ref="B267:D267"/>
    <mergeCell ref="B268:D268"/>
    <mergeCell ref="B269:D269"/>
    <mergeCell ref="B270:D270"/>
    <mergeCell ref="B241:C241"/>
    <mergeCell ref="B242:C242"/>
    <mergeCell ref="B243:C243"/>
    <mergeCell ref="B244:C244"/>
    <mergeCell ref="B245:C245"/>
    <mergeCell ref="D224:D225"/>
    <mergeCell ref="B230:C230"/>
    <mergeCell ref="E230:E231"/>
    <mergeCell ref="B231:C231"/>
    <mergeCell ref="B236:C236"/>
    <mergeCell ref="E236:E245"/>
    <mergeCell ref="B237:C237"/>
    <mergeCell ref="B238:C238"/>
    <mergeCell ref="B239:C239"/>
    <mergeCell ref="B240:C240"/>
    <mergeCell ref="B200:F200"/>
    <mergeCell ref="D210:D214"/>
    <mergeCell ref="B218:C218"/>
    <mergeCell ref="E218:E219"/>
    <mergeCell ref="B219:C219"/>
    <mergeCell ref="B195:C195"/>
    <mergeCell ref="B196:C196"/>
    <mergeCell ref="D196:F197"/>
    <mergeCell ref="B197:C197"/>
    <mergeCell ref="D189:F189"/>
    <mergeCell ref="B190:C190"/>
    <mergeCell ref="D190:F194"/>
    <mergeCell ref="B191:C191"/>
    <mergeCell ref="B192:C192"/>
    <mergeCell ref="B193:C193"/>
    <mergeCell ref="B194:C194"/>
    <mergeCell ref="B198:C198"/>
    <mergeCell ref="D198:F199"/>
    <mergeCell ref="B199:C199"/>
    <mergeCell ref="B176:C177"/>
    <mergeCell ref="J176:K176"/>
    <mergeCell ref="J177:K177"/>
    <mergeCell ref="B167:C168"/>
    <mergeCell ref="F167:F175"/>
    <mergeCell ref="J167:K167"/>
    <mergeCell ref="J168:K168"/>
    <mergeCell ref="B169:C170"/>
    <mergeCell ref="J169:K170"/>
    <mergeCell ref="B171:C172"/>
    <mergeCell ref="J171:K171"/>
    <mergeCell ref="J172:K172"/>
    <mergeCell ref="B173:C174"/>
    <mergeCell ref="B158:G158"/>
    <mergeCell ref="J166:K166"/>
    <mergeCell ref="B156:D156"/>
    <mergeCell ref="E156:F156"/>
    <mergeCell ref="B157:D157"/>
    <mergeCell ref="E157:F157"/>
    <mergeCell ref="J173:K174"/>
    <mergeCell ref="B175:C175"/>
    <mergeCell ref="J175:K175"/>
    <mergeCell ref="E147:F147"/>
    <mergeCell ref="B153:D153"/>
    <mergeCell ref="E153:F153"/>
    <mergeCell ref="B154:D154"/>
    <mergeCell ref="E154:F154"/>
    <mergeCell ref="B155:D155"/>
    <mergeCell ref="E155:F155"/>
    <mergeCell ref="B151:D151"/>
    <mergeCell ref="E151:F151"/>
    <mergeCell ref="B152:D152"/>
    <mergeCell ref="E152:F152"/>
    <mergeCell ref="N141:N142"/>
    <mergeCell ref="E142:F142"/>
    <mergeCell ref="B143:D143"/>
    <mergeCell ref="E143:F143"/>
    <mergeCell ref="I143:I158"/>
    <mergeCell ref="B144:D144"/>
    <mergeCell ref="E144:F144"/>
    <mergeCell ref="H141:H142"/>
    <mergeCell ref="I141:I142"/>
    <mergeCell ref="J141:J142"/>
    <mergeCell ref="K141:K142"/>
    <mergeCell ref="L141:L142"/>
    <mergeCell ref="M141:M142"/>
    <mergeCell ref="B148:D148"/>
    <mergeCell ref="E148:F148"/>
    <mergeCell ref="B149:D149"/>
    <mergeCell ref="E149:F149"/>
    <mergeCell ref="B150:D150"/>
    <mergeCell ref="E150:F150"/>
    <mergeCell ref="B145:D145"/>
    <mergeCell ref="E145:F145"/>
    <mergeCell ref="B146:D146"/>
    <mergeCell ref="E146:F146"/>
    <mergeCell ref="B147:D147"/>
    <mergeCell ref="B134:C137"/>
    <mergeCell ref="D134:D135"/>
    <mergeCell ref="D136:D137"/>
    <mergeCell ref="B138:E138"/>
    <mergeCell ref="B141:D142"/>
    <mergeCell ref="E141:G141"/>
    <mergeCell ref="B118:B125"/>
    <mergeCell ref="C118:D119"/>
    <mergeCell ref="C120:D121"/>
    <mergeCell ref="C122:D123"/>
    <mergeCell ref="C124:D125"/>
    <mergeCell ref="B132:D133"/>
    <mergeCell ref="G99:G125"/>
    <mergeCell ref="C110:D110"/>
    <mergeCell ref="C111:D112"/>
    <mergeCell ref="C113:D114"/>
    <mergeCell ref="B115:B117"/>
    <mergeCell ref="C115:D115"/>
    <mergeCell ref="C116:D116"/>
    <mergeCell ref="C117:D117"/>
    <mergeCell ref="B99:B105"/>
    <mergeCell ref="C99:D100"/>
    <mergeCell ref="C101:D102"/>
    <mergeCell ref="B33:C33"/>
    <mergeCell ref="B34:C34"/>
    <mergeCell ref="B35:C35"/>
    <mergeCell ref="B39:D39"/>
    <mergeCell ref="G53:G95"/>
    <mergeCell ref="C55:D56"/>
    <mergeCell ref="C57:D58"/>
    <mergeCell ref="C59:D60"/>
    <mergeCell ref="C61:D61"/>
    <mergeCell ref="C62:D62"/>
    <mergeCell ref="C63:D64"/>
    <mergeCell ref="C65:D66"/>
    <mergeCell ref="C67:D68"/>
    <mergeCell ref="B75:B82"/>
    <mergeCell ref="C75:D76"/>
    <mergeCell ref="C77:D78"/>
    <mergeCell ref="C79:D80"/>
    <mergeCell ref="C81:D82"/>
    <mergeCell ref="B83:B90"/>
    <mergeCell ref="C83:D84"/>
    <mergeCell ref="C85:D86"/>
    <mergeCell ref="C87:D88"/>
    <mergeCell ref="C89:D90"/>
    <mergeCell ref="B91:B95"/>
    <mergeCell ref="B18:C18"/>
    <mergeCell ref="D18:F18"/>
    <mergeCell ref="B19:C19"/>
    <mergeCell ref="D19:F19"/>
    <mergeCell ref="B25:C25"/>
    <mergeCell ref="D25:F25"/>
    <mergeCell ref="B20:C20"/>
    <mergeCell ref="D20:F20"/>
    <mergeCell ref="H18:H20"/>
    <mergeCell ref="F39:F40"/>
    <mergeCell ref="B40:D40"/>
    <mergeCell ref="B44:C44"/>
    <mergeCell ref="E44:E46"/>
    <mergeCell ref="B45:C45"/>
    <mergeCell ref="B46:C46"/>
    <mergeCell ref="B53:B74"/>
    <mergeCell ref="C53:D54"/>
    <mergeCell ref="C71:D72"/>
    <mergeCell ref="C73:D74"/>
    <mergeCell ref="O141:P142"/>
    <mergeCell ref="O143:P155"/>
    <mergeCell ref="O156:P156"/>
    <mergeCell ref="O157:P157"/>
    <mergeCell ref="O158:P158"/>
    <mergeCell ref="C69:D70"/>
    <mergeCell ref="D195:F195"/>
    <mergeCell ref="H190:H200"/>
    <mergeCell ref="B180:C180"/>
    <mergeCell ref="B181:C181"/>
    <mergeCell ref="B182:C182"/>
    <mergeCell ref="B183:C183"/>
    <mergeCell ref="C103:D103"/>
    <mergeCell ref="C104:D105"/>
    <mergeCell ref="B106:B114"/>
    <mergeCell ref="C106:D107"/>
    <mergeCell ref="C108:D108"/>
    <mergeCell ref="C109:D109"/>
    <mergeCell ref="C91:D91"/>
    <mergeCell ref="C92:D92"/>
    <mergeCell ref="C93:D93"/>
    <mergeCell ref="C94:D94"/>
    <mergeCell ref="C95:D95"/>
    <mergeCell ref="G132:G138"/>
  </mergeCells>
  <phoneticPr fontId="1"/>
  <hyperlinks>
    <hyperlink ref="B10" r:id="rId1" display="　　＞環境　＞　第三者検証" xr:uid="{55620D1D-4BD5-400F-88DF-A6BFA890593C}"/>
  </hyperlinks>
  <pageMargins left="0.23622047244094491" right="0.23622047244094491" top="0.74803149606299213" bottom="0.74803149606299213" header="0.31496062992125984" footer="0.31496062992125984"/>
  <pageSetup paperSize="9" scale="51" fitToHeight="0" orientation="portrait" r:id="rId2"/>
  <rowBreaks count="6" manualBreakCount="6">
    <brk id="48" max="16383" man="1"/>
    <brk id="127" max="16383" man="1"/>
    <brk id="164" max="16383" man="1"/>
    <brk id="185" max="16383" man="1"/>
    <brk id="205" max="17" man="1"/>
    <brk id="247" max="1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8895D-CF32-4370-9ECC-6A4D2F2AD62A}">
  <dimension ref="A1:P213"/>
  <sheetViews>
    <sheetView view="pageBreakPreview" zoomScaleNormal="115" zoomScaleSheetLayoutView="100" workbookViewId="0"/>
  </sheetViews>
  <sheetFormatPr defaultColWidth="12.109375" defaultRowHeight="12.6" x14ac:dyDescent="0.2"/>
  <cols>
    <col min="1" max="1" width="4.109375" style="1" customWidth="1"/>
    <col min="2" max="5" width="12.109375" style="1"/>
    <col min="6" max="7" width="12.109375" style="4"/>
    <col min="8" max="10" width="11.88671875" style="1" customWidth="1"/>
    <col min="11" max="16" width="12.109375" style="3"/>
    <col min="17" max="16384" width="12.109375" style="1"/>
  </cols>
  <sheetData>
    <row r="1" spans="1:16" x14ac:dyDescent="0.2">
      <c r="B1" s="1" t="s">
        <v>55</v>
      </c>
    </row>
    <row r="2" spans="1:16" ht="18.600000000000001" x14ac:dyDescent="0.2">
      <c r="A2" s="69" t="s">
        <v>87</v>
      </c>
    </row>
    <row r="3" spans="1:16" ht="18.600000000000001" x14ac:dyDescent="0.2">
      <c r="A3" s="69"/>
    </row>
    <row r="4" spans="1:16" ht="18.600000000000001" x14ac:dyDescent="0.2">
      <c r="A4" s="2"/>
      <c r="B4" s="1" t="s">
        <v>60</v>
      </c>
      <c r="D4" s="2"/>
      <c r="G4" s="1"/>
      <c r="K4" s="1"/>
      <c r="L4" s="1"/>
      <c r="M4" s="1"/>
      <c r="N4" s="1"/>
      <c r="O4" s="1"/>
      <c r="P4" s="1"/>
    </row>
    <row r="5" spans="1:16" x14ac:dyDescent="0.2">
      <c r="B5" s="1" t="s">
        <v>685</v>
      </c>
      <c r="K5" s="1"/>
      <c r="L5" s="1"/>
      <c r="M5" s="1"/>
      <c r="N5" s="1"/>
      <c r="O5" s="1"/>
      <c r="P5" s="1"/>
    </row>
    <row r="6" spans="1:16" x14ac:dyDescent="0.2">
      <c r="B6" s="31"/>
    </row>
    <row r="7" spans="1:16" x14ac:dyDescent="0.2">
      <c r="B7" s="31"/>
    </row>
    <row r="8" spans="1:16" ht="18.600000000000001" x14ac:dyDescent="0.2">
      <c r="B8" s="69" t="s">
        <v>266</v>
      </c>
    </row>
    <row r="10" spans="1:16" x14ac:dyDescent="0.2">
      <c r="B10" s="67" t="s">
        <v>686</v>
      </c>
      <c r="C10" s="67"/>
      <c r="E10" s="472"/>
    </row>
    <row r="11" spans="1:16" ht="16.8" customHeight="1" x14ac:dyDescent="0.2">
      <c r="B11" s="8"/>
      <c r="C11" s="9"/>
      <c r="D11" s="11" t="s">
        <v>62</v>
      </c>
      <c r="E11" s="11" t="s">
        <v>63</v>
      </c>
      <c r="F11" s="11" t="s">
        <v>64</v>
      </c>
      <c r="G11" s="1"/>
      <c r="I11" s="59"/>
    </row>
    <row r="12" spans="1:16" ht="31.8" customHeight="1" x14ac:dyDescent="0.2">
      <c r="B12" s="315" t="s">
        <v>267</v>
      </c>
      <c r="C12" s="316"/>
      <c r="D12" s="22">
        <v>22</v>
      </c>
      <c r="E12" s="22">
        <v>22</v>
      </c>
      <c r="F12" s="150">
        <v>100</v>
      </c>
      <c r="G12" s="1"/>
    </row>
    <row r="13" spans="1:16" ht="31.8" customHeight="1" x14ac:dyDescent="0.2">
      <c r="B13" s="315" t="s">
        <v>268</v>
      </c>
      <c r="C13" s="316"/>
      <c r="D13" s="22">
        <v>11</v>
      </c>
      <c r="E13" s="22">
        <v>11</v>
      </c>
      <c r="F13" s="150">
        <v>100</v>
      </c>
      <c r="G13" s="1"/>
    </row>
    <row r="14" spans="1:16" ht="31.8" customHeight="1" x14ac:dyDescent="0.2">
      <c r="B14" s="315" t="s">
        <v>269</v>
      </c>
      <c r="C14" s="316"/>
      <c r="D14" s="22">
        <v>33</v>
      </c>
      <c r="E14" s="22">
        <v>33</v>
      </c>
      <c r="F14" s="150">
        <v>100</v>
      </c>
      <c r="G14" s="1"/>
    </row>
    <row r="15" spans="1:16" x14ac:dyDescent="0.2">
      <c r="B15" s="31"/>
    </row>
    <row r="16" spans="1:16" x14ac:dyDescent="0.2">
      <c r="B16" s="67" t="s">
        <v>408</v>
      </c>
      <c r="C16" s="67"/>
    </row>
    <row r="17" spans="2:9" ht="16.8" customHeight="1" x14ac:dyDescent="0.2">
      <c r="B17" s="8"/>
      <c r="C17" s="9"/>
      <c r="D17" s="10" t="s">
        <v>409</v>
      </c>
      <c r="E17" s="11" t="s">
        <v>56</v>
      </c>
      <c r="F17" s="11" t="s">
        <v>392</v>
      </c>
      <c r="G17" s="11" t="s">
        <v>512</v>
      </c>
      <c r="I17" s="59"/>
    </row>
    <row r="18" spans="2:9" ht="31.8" customHeight="1" x14ac:dyDescent="0.2">
      <c r="B18" s="315" t="s">
        <v>498</v>
      </c>
      <c r="C18" s="316"/>
      <c r="D18" s="13" t="s">
        <v>410</v>
      </c>
      <c r="E18" s="22">
        <v>0</v>
      </c>
      <c r="F18" s="150">
        <v>0</v>
      </c>
      <c r="G18" s="150">
        <v>0</v>
      </c>
    </row>
    <row r="19" spans="2:9" x14ac:dyDescent="0.2">
      <c r="B19" s="31"/>
    </row>
    <row r="20" spans="2:9" x14ac:dyDescent="0.2">
      <c r="B20" s="67" t="s">
        <v>687</v>
      </c>
      <c r="C20" s="67"/>
    </row>
    <row r="21" spans="2:9" ht="25.2" x14ac:dyDescent="0.2">
      <c r="B21" s="347"/>
      <c r="C21" s="351"/>
      <c r="D21" s="351"/>
      <c r="E21" s="351"/>
      <c r="F21" s="348"/>
      <c r="G21" s="71" t="s">
        <v>224</v>
      </c>
      <c r="H21" s="71" t="s">
        <v>70</v>
      </c>
      <c r="I21" s="71" t="s">
        <v>442</v>
      </c>
    </row>
    <row r="22" spans="2:9" ht="91.8" customHeight="1" x14ac:dyDescent="0.2">
      <c r="B22" s="352" t="s">
        <v>514</v>
      </c>
      <c r="C22" s="354"/>
      <c r="D22" s="227" t="s">
        <v>496</v>
      </c>
      <c r="E22" s="227"/>
      <c r="F22" s="227"/>
      <c r="G22" s="235" t="s">
        <v>328</v>
      </c>
      <c r="H22" s="22">
        <v>2</v>
      </c>
      <c r="I22" s="201">
        <v>43</v>
      </c>
    </row>
    <row r="23" spans="2:9" ht="54" customHeight="1" x14ac:dyDescent="0.2">
      <c r="B23" s="352" t="s">
        <v>443</v>
      </c>
      <c r="C23" s="354"/>
      <c r="D23" s="227" t="s">
        <v>497</v>
      </c>
      <c r="E23" s="227"/>
      <c r="F23" s="227"/>
      <c r="G23" s="237"/>
      <c r="H23" s="22">
        <v>6</v>
      </c>
      <c r="I23" s="22">
        <v>169</v>
      </c>
    </row>
    <row r="24" spans="2:9" ht="78.599999999999994" customHeight="1" x14ac:dyDescent="0.2">
      <c r="B24" s="352" t="s">
        <v>515</v>
      </c>
      <c r="C24" s="354"/>
      <c r="D24" s="352" t="s">
        <v>516</v>
      </c>
      <c r="E24" s="353"/>
      <c r="F24" s="354"/>
      <c r="G24" s="100" t="s">
        <v>517</v>
      </c>
      <c r="H24" s="22">
        <v>2</v>
      </c>
      <c r="I24" s="14" t="s">
        <v>688</v>
      </c>
    </row>
    <row r="25" spans="2:9" ht="16.8" customHeight="1" x14ac:dyDescent="0.2">
      <c r="B25" s="1" t="s">
        <v>633</v>
      </c>
    </row>
    <row r="26" spans="2:9" ht="18.600000000000001" x14ac:dyDescent="0.2">
      <c r="B26" s="69" t="s">
        <v>61</v>
      </c>
    </row>
    <row r="28" spans="2:9" x14ac:dyDescent="0.2">
      <c r="B28" s="67" t="s">
        <v>689</v>
      </c>
      <c r="C28" s="67"/>
    </row>
    <row r="29" spans="2:9" ht="16.8" customHeight="1" x14ac:dyDescent="0.2">
      <c r="B29" s="8"/>
      <c r="C29" s="9"/>
      <c r="D29" s="11" t="s">
        <v>62</v>
      </c>
      <c r="E29" s="11" t="s">
        <v>63</v>
      </c>
      <c r="F29" s="11" t="s">
        <v>64</v>
      </c>
      <c r="G29" s="1"/>
      <c r="I29" s="59"/>
    </row>
    <row r="30" spans="2:9" ht="31.8" customHeight="1" x14ac:dyDescent="0.2">
      <c r="B30" s="315" t="s">
        <v>267</v>
      </c>
      <c r="C30" s="316"/>
      <c r="D30" s="22">
        <v>95</v>
      </c>
      <c r="E30" s="22">
        <v>91</v>
      </c>
      <c r="F30" s="150">
        <v>96</v>
      </c>
      <c r="G30" s="1"/>
    </row>
    <row r="31" spans="2:9" ht="31.8" customHeight="1" x14ac:dyDescent="0.2">
      <c r="B31" s="315" t="s">
        <v>268</v>
      </c>
      <c r="C31" s="316"/>
      <c r="D31" s="22">
        <v>21</v>
      </c>
      <c r="E31" s="22">
        <v>7</v>
      </c>
      <c r="F31" s="150">
        <v>33</v>
      </c>
      <c r="G31" s="1"/>
    </row>
    <row r="32" spans="2:9" ht="31.8" customHeight="1" x14ac:dyDescent="0.2">
      <c r="B32" s="315" t="s">
        <v>269</v>
      </c>
      <c r="C32" s="316"/>
      <c r="D32" s="22">
        <v>116</v>
      </c>
      <c r="E32" s="22">
        <v>98</v>
      </c>
      <c r="F32" s="150">
        <v>84</v>
      </c>
      <c r="G32" s="1"/>
    </row>
    <row r="34" spans="2:12" x14ac:dyDescent="0.2">
      <c r="B34" s="67" t="s">
        <v>66</v>
      </c>
      <c r="C34" s="67"/>
      <c r="D34" s="73"/>
    </row>
    <row r="35" spans="2:12" ht="15.6" customHeight="1" x14ac:dyDescent="0.2">
      <c r="B35" s="72" t="s">
        <v>411</v>
      </c>
      <c r="C35" s="9"/>
      <c r="D35" s="97"/>
      <c r="E35" s="10" t="s">
        <v>409</v>
      </c>
      <c r="F35" s="49" t="s">
        <v>413</v>
      </c>
      <c r="G35" s="49" t="s">
        <v>412</v>
      </c>
      <c r="H35" s="49" t="s">
        <v>1</v>
      </c>
      <c r="I35" s="49" t="s">
        <v>49</v>
      </c>
      <c r="J35" s="49" t="s">
        <v>56</v>
      </c>
      <c r="K35" s="49" t="s">
        <v>392</v>
      </c>
      <c r="L35" s="49" t="s">
        <v>512</v>
      </c>
    </row>
    <row r="36" spans="2:12" ht="35.549999999999997" customHeight="1" x14ac:dyDescent="0.2">
      <c r="B36" s="226" t="s">
        <v>416</v>
      </c>
      <c r="C36" s="227" t="s">
        <v>425</v>
      </c>
      <c r="D36" s="227"/>
      <c r="E36" s="141" t="s">
        <v>385</v>
      </c>
      <c r="F36" s="473">
        <v>0.26</v>
      </c>
      <c r="G36" s="473">
        <v>0.13</v>
      </c>
      <c r="H36" s="473">
        <v>0</v>
      </c>
      <c r="I36" s="473">
        <v>0.64</v>
      </c>
      <c r="J36" s="473">
        <v>0.5</v>
      </c>
      <c r="K36" s="473">
        <v>0.74</v>
      </c>
      <c r="L36" s="473">
        <v>0.97</v>
      </c>
    </row>
    <row r="37" spans="2:12" ht="35.549999999999997" customHeight="1" x14ac:dyDescent="0.2">
      <c r="B37" s="226"/>
      <c r="C37" s="227" t="s">
        <v>499</v>
      </c>
      <c r="D37" s="227"/>
      <c r="E37" s="141" t="s">
        <v>385</v>
      </c>
      <c r="F37" s="473">
        <v>7.0000000000000001E-3</v>
      </c>
      <c r="G37" s="473">
        <v>0</v>
      </c>
      <c r="H37" s="473">
        <v>0</v>
      </c>
      <c r="I37" s="473">
        <v>0.01</v>
      </c>
      <c r="J37" s="473">
        <v>1.9E-2</v>
      </c>
      <c r="K37" s="473">
        <v>0.05</v>
      </c>
      <c r="L37" s="473">
        <v>0.02</v>
      </c>
    </row>
    <row r="38" spans="2:12" ht="35.549999999999997" customHeight="1" x14ac:dyDescent="0.2">
      <c r="B38" s="226"/>
      <c r="C38" s="227" t="s">
        <v>426</v>
      </c>
      <c r="D38" s="227"/>
      <c r="E38" s="141" t="s">
        <v>385</v>
      </c>
      <c r="F38" s="473">
        <v>0.53300000000000003</v>
      </c>
      <c r="G38" s="473">
        <v>0</v>
      </c>
      <c r="H38" s="473">
        <v>0</v>
      </c>
      <c r="I38" s="473">
        <v>0.97</v>
      </c>
      <c r="J38" s="473">
        <v>0.71099999999999997</v>
      </c>
      <c r="K38" s="473">
        <v>1.4</v>
      </c>
      <c r="L38" s="473">
        <v>1.8</v>
      </c>
    </row>
    <row r="39" spans="2:12" ht="35.549999999999997" customHeight="1" x14ac:dyDescent="0.2">
      <c r="B39" s="226"/>
      <c r="C39" s="227" t="s">
        <v>427</v>
      </c>
      <c r="D39" s="227"/>
      <c r="E39" s="141" t="s">
        <v>385</v>
      </c>
      <c r="F39" s="473">
        <v>0.66</v>
      </c>
      <c r="G39" s="473">
        <v>0.76</v>
      </c>
      <c r="H39" s="473">
        <v>0.5</v>
      </c>
      <c r="I39" s="473">
        <v>1.27</v>
      </c>
      <c r="J39" s="473">
        <v>0.75</v>
      </c>
      <c r="K39" s="473">
        <v>1.23</v>
      </c>
      <c r="L39" s="473">
        <v>1.81</v>
      </c>
    </row>
    <row r="40" spans="2:12" ht="35.549999999999997" customHeight="1" x14ac:dyDescent="0.2">
      <c r="B40" s="226"/>
      <c r="C40" s="227" t="s">
        <v>428</v>
      </c>
      <c r="D40" s="227"/>
      <c r="E40" s="141" t="s">
        <v>415</v>
      </c>
      <c r="F40" s="201">
        <v>5</v>
      </c>
      <c r="G40" s="201">
        <v>6</v>
      </c>
      <c r="H40" s="201">
        <v>4</v>
      </c>
      <c r="I40" s="201">
        <v>10</v>
      </c>
      <c r="J40" s="201">
        <v>6</v>
      </c>
      <c r="K40" s="201">
        <v>10</v>
      </c>
      <c r="L40" s="201">
        <v>15</v>
      </c>
    </row>
    <row r="41" spans="2:12" ht="35.549999999999997" customHeight="1" x14ac:dyDescent="0.2">
      <c r="B41" s="226"/>
      <c r="C41" s="227" t="s">
        <v>500</v>
      </c>
      <c r="D41" s="227"/>
      <c r="E41" s="141" t="s">
        <v>410</v>
      </c>
      <c r="F41" s="201">
        <v>2</v>
      </c>
      <c r="G41" s="201">
        <v>0</v>
      </c>
      <c r="H41" s="201">
        <v>0</v>
      </c>
      <c r="I41" s="201">
        <v>4</v>
      </c>
      <c r="J41" s="201">
        <v>3</v>
      </c>
      <c r="K41" s="201">
        <v>6</v>
      </c>
      <c r="L41" s="201">
        <v>8</v>
      </c>
    </row>
    <row r="42" spans="2:12" ht="35.549999999999997" customHeight="1" x14ac:dyDescent="0.2">
      <c r="B42" s="226"/>
      <c r="C42" s="227" t="s">
        <v>500</v>
      </c>
      <c r="D42" s="227"/>
      <c r="E42" s="141" t="s">
        <v>410</v>
      </c>
      <c r="F42" s="201">
        <v>0</v>
      </c>
      <c r="G42" s="201">
        <v>1</v>
      </c>
      <c r="H42" s="201">
        <v>0</v>
      </c>
      <c r="I42" s="201">
        <v>1</v>
      </c>
      <c r="J42" s="201">
        <v>1</v>
      </c>
      <c r="K42" s="201">
        <v>0</v>
      </c>
      <c r="L42" s="201">
        <v>0</v>
      </c>
    </row>
    <row r="43" spans="2:12" ht="35.549999999999997" customHeight="1" x14ac:dyDescent="0.2">
      <c r="B43" s="226"/>
      <c r="C43" s="227" t="s">
        <v>501</v>
      </c>
      <c r="D43" s="227"/>
      <c r="E43" s="141" t="s">
        <v>410</v>
      </c>
      <c r="F43" s="201">
        <v>3</v>
      </c>
      <c r="G43" s="201">
        <v>5</v>
      </c>
      <c r="H43" s="201">
        <v>4</v>
      </c>
      <c r="I43" s="201">
        <v>5</v>
      </c>
      <c r="J43" s="201">
        <v>2</v>
      </c>
      <c r="K43" s="201">
        <v>4</v>
      </c>
      <c r="L43" s="201">
        <v>7</v>
      </c>
    </row>
    <row r="44" spans="2:12" ht="35.549999999999997" customHeight="1" x14ac:dyDescent="0.2">
      <c r="B44" s="236" t="s">
        <v>417</v>
      </c>
      <c r="C44" s="227" t="s">
        <v>425</v>
      </c>
      <c r="D44" s="227"/>
      <c r="E44" s="141" t="s">
        <v>385</v>
      </c>
      <c r="F44" s="473">
        <v>0.47</v>
      </c>
      <c r="G44" s="473">
        <v>0.43</v>
      </c>
      <c r="H44" s="473">
        <v>0.21</v>
      </c>
      <c r="I44" s="473">
        <v>0.43</v>
      </c>
      <c r="J44" s="473">
        <v>0.81</v>
      </c>
      <c r="K44" s="473">
        <v>0.48</v>
      </c>
      <c r="L44" s="473">
        <v>0.99</v>
      </c>
    </row>
    <row r="45" spans="2:12" ht="35.549999999999997" customHeight="1" x14ac:dyDescent="0.2">
      <c r="B45" s="236"/>
      <c r="C45" s="227" t="s">
        <v>499</v>
      </c>
      <c r="D45" s="227"/>
      <c r="E45" s="141" t="s">
        <v>385</v>
      </c>
      <c r="F45" s="473">
        <v>0.01</v>
      </c>
      <c r="G45" s="473">
        <v>0</v>
      </c>
      <c r="H45" s="473">
        <v>0.01</v>
      </c>
      <c r="I45" s="473">
        <v>0.06</v>
      </c>
      <c r="J45" s="473">
        <v>0.06</v>
      </c>
      <c r="K45" s="473">
        <v>0.04</v>
      </c>
      <c r="L45" s="473">
        <v>0.41</v>
      </c>
    </row>
    <row r="46" spans="2:12" ht="35.549999999999997" customHeight="1" x14ac:dyDescent="0.2">
      <c r="B46" s="236"/>
      <c r="C46" s="227" t="s">
        <v>426</v>
      </c>
      <c r="D46" s="227"/>
      <c r="E46" s="141" t="s">
        <v>385</v>
      </c>
      <c r="F46" s="473">
        <v>0.74</v>
      </c>
      <c r="G46" s="473">
        <v>0.61</v>
      </c>
      <c r="H46" s="473">
        <v>0.4</v>
      </c>
      <c r="I46" s="473">
        <v>0.71</v>
      </c>
      <c r="J46" s="473">
        <v>1.31</v>
      </c>
      <c r="K46" s="473">
        <v>0.9</v>
      </c>
      <c r="L46" s="473">
        <v>1.84</v>
      </c>
    </row>
    <row r="47" spans="2:12" ht="35.549999999999997" customHeight="1" x14ac:dyDescent="0.2">
      <c r="B47" s="236"/>
      <c r="C47" s="227" t="s">
        <v>427</v>
      </c>
      <c r="D47" s="227"/>
      <c r="E47" s="141" t="s">
        <v>385</v>
      </c>
      <c r="F47" s="473">
        <v>0.74</v>
      </c>
      <c r="G47" s="473">
        <v>0.86</v>
      </c>
      <c r="H47" s="473">
        <v>0.78</v>
      </c>
      <c r="I47" s="473">
        <v>0.8</v>
      </c>
      <c r="J47" s="473">
        <v>1.3</v>
      </c>
      <c r="K47" s="473">
        <v>0.69</v>
      </c>
      <c r="L47" s="473">
        <v>1.57</v>
      </c>
    </row>
    <row r="48" spans="2:12" ht="35.549999999999997" customHeight="1" x14ac:dyDescent="0.2">
      <c r="B48" s="236"/>
      <c r="C48" s="227" t="s">
        <v>428</v>
      </c>
      <c r="D48" s="227"/>
      <c r="E48" s="141" t="s">
        <v>415</v>
      </c>
      <c r="F48" s="201">
        <v>14</v>
      </c>
      <c r="G48" s="201">
        <v>16</v>
      </c>
      <c r="H48" s="201">
        <v>15</v>
      </c>
      <c r="I48" s="201">
        <v>15</v>
      </c>
      <c r="J48" s="201">
        <v>24</v>
      </c>
      <c r="K48" s="201">
        <v>13</v>
      </c>
      <c r="L48" s="201">
        <v>30</v>
      </c>
    </row>
    <row r="49" spans="2:12" ht="35.549999999999997" customHeight="1" x14ac:dyDescent="0.2">
      <c r="B49" s="236"/>
      <c r="C49" s="227" t="s">
        <v>500</v>
      </c>
      <c r="D49" s="227"/>
      <c r="E49" s="141" t="s">
        <v>410</v>
      </c>
      <c r="F49" s="201">
        <v>7</v>
      </c>
      <c r="G49" s="201">
        <v>6</v>
      </c>
      <c r="H49" s="201">
        <v>4</v>
      </c>
      <c r="I49" s="201">
        <v>7</v>
      </c>
      <c r="J49" s="201">
        <v>13</v>
      </c>
      <c r="K49" s="201">
        <v>9</v>
      </c>
      <c r="L49" s="201">
        <v>19</v>
      </c>
    </row>
    <row r="50" spans="2:12" ht="35.549999999999997" customHeight="1" x14ac:dyDescent="0.2">
      <c r="B50" s="236"/>
      <c r="C50" s="227" t="s">
        <v>502</v>
      </c>
      <c r="D50" s="227"/>
      <c r="E50" s="141" t="s">
        <v>410</v>
      </c>
      <c r="F50" s="201">
        <v>2</v>
      </c>
      <c r="G50" s="201">
        <v>2</v>
      </c>
      <c r="H50" s="201">
        <v>0</v>
      </c>
      <c r="I50" s="201">
        <v>1</v>
      </c>
      <c r="J50" s="201">
        <v>2</v>
      </c>
      <c r="K50" s="201">
        <v>0</v>
      </c>
      <c r="L50" s="201">
        <v>0</v>
      </c>
    </row>
    <row r="51" spans="2:12" ht="35.549999999999997" customHeight="1" x14ac:dyDescent="0.2">
      <c r="B51" s="236"/>
      <c r="C51" s="227" t="s">
        <v>501</v>
      </c>
      <c r="D51" s="227"/>
      <c r="E51" s="141" t="s">
        <v>410</v>
      </c>
      <c r="F51" s="201">
        <v>5</v>
      </c>
      <c r="G51" s="201">
        <v>8</v>
      </c>
      <c r="H51" s="201">
        <v>11</v>
      </c>
      <c r="I51" s="201">
        <v>7</v>
      </c>
      <c r="J51" s="201">
        <v>9</v>
      </c>
      <c r="K51" s="201">
        <v>4</v>
      </c>
      <c r="L51" s="201">
        <v>11</v>
      </c>
    </row>
    <row r="52" spans="2:12" ht="35.549999999999997" customHeight="1" x14ac:dyDescent="0.2">
      <c r="B52" s="101" t="s">
        <v>418</v>
      </c>
      <c r="C52" s="227" t="s">
        <v>414</v>
      </c>
      <c r="D52" s="227"/>
      <c r="E52" s="141" t="s">
        <v>410</v>
      </c>
      <c r="F52" s="201">
        <v>38</v>
      </c>
      <c r="G52" s="201">
        <v>32</v>
      </c>
      <c r="H52" s="201">
        <v>45</v>
      </c>
      <c r="I52" s="201">
        <v>53</v>
      </c>
      <c r="J52" s="201">
        <v>37</v>
      </c>
      <c r="K52" s="201">
        <v>43</v>
      </c>
      <c r="L52" s="201">
        <v>56</v>
      </c>
    </row>
    <row r="53" spans="2:12" x14ac:dyDescent="0.2">
      <c r="B53" s="1" t="s">
        <v>420</v>
      </c>
    </row>
    <row r="54" spans="2:12" x14ac:dyDescent="0.2">
      <c r="B54" s="1" t="s">
        <v>419</v>
      </c>
    </row>
    <row r="55" spans="2:12" x14ac:dyDescent="0.2">
      <c r="B55" s="1" t="s">
        <v>421</v>
      </c>
    </row>
    <row r="56" spans="2:12" x14ac:dyDescent="0.2">
      <c r="B56" s="1" t="s">
        <v>422</v>
      </c>
    </row>
    <row r="57" spans="2:12" x14ac:dyDescent="0.2">
      <c r="B57" s="1" t="s">
        <v>423</v>
      </c>
    </row>
    <row r="58" spans="2:12" x14ac:dyDescent="0.2">
      <c r="B58" s="1" t="s">
        <v>424</v>
      </c>
    </row>
    <row r="60" spans="2:12" x14ac:dyDescent="0.2">
      <c r="B60" s="67" t="s">
        <v>66</v>
      </c>
      <c r="C60" s="67"/>
      <c r="D60" s="73"/>
    </row>
    <row r="61" spans="2:12" ht="13.2" customHeight="1" x14ac:dyDescent="0.2">
      <c r="B61" s="8"/>
      <c r="C61" s="9"/>
      <c r="D61" s="9"/>
      <c r="E61" s="10" t="s">
        <v>409</v>
      </c>
      <c r="F61" s="49" t="s">
        <v>224</v>
      </c>
      <c r="G61" s="71" t="s">
        <v>56</v>
      </c>
      <c r="H61" s="71" t="s">
        <v>392</v>
      </c>
      <c r="I61" s="71" t="s">
        <v>512</v>
      </c>
      <c r="K61" s="59"/>
      <c r="L61" s="1"/>
    </row>
    <row r="62" spans="2:12" ht="35.549999999999997" customHeight="1" x14ac:dyDescent="0.2">
      <c r="B62" s="355" t="s">
        <v>430</v>
      </c>
      <c r="C62" s="370"/>
      <c r="D62" s="98" t="s">
        <v>431</v>
      </c>
      <c r="E62" s="100" t="s">
        <v>429</v>
      </c>
      <c r="F62" s="474" t="s">
        <v>225</v>
      </c>
      <c r="G62" s="475">
        <v>1.56</v>
      </c>
      <c r="H62" s="475">
        <v>1.2</v>
      </c>
      <c r="I62" s="475">
        <v>1.58</v>
      </c>
      <c r="K62" s="151"/>
      <c r="L62" s="1"/>
    </row>
    <row r="63" spans="2:12" ht="35.549999999999997" customHeight="1" x14ac:dyDescent="0.2">
      <c r="B63" s="356"/>
      <c r="C63" s="371"/>
      <c r="D63" s="98" t="s">
        <v>432</v>
      </c>
      <c r="E63" s="100" t="s">
        <v>429</v>
      </c>
      <c r="F63" s="476"/>
      <c r="G63" s="475">
        <v>1.1200000000000001</v>
      </c>
      <c r="H63" s="475">
        <v>0.91</v>
      </c>
      <c r="I63" s="475">
        <v>1.26</v>
      </c>
      <c r="K63" s="151"/>
      <c r="L63" s="1"/>
    </row>
    <row r="64" spans="2:12" ht="35.549999999999997" customHeight="1" x14ac:dyDescent="0.2">
      <c r="B64" s="356"/>
      <c r="C64" s="371"/>
      <c r="D64" s="98" t="s">
        <v>82</v>
      </c>
      <c r="E64" s="100" t="s">
        <v>17</v>
      </c>
      <c r="F64" s="474" t="s">
        <v>328</v>
      </c>
      <c r="G64" s="477">
        <v>1.56</v>
      </c>
      <c r="H64" s="477">
        <v>1.2</v>
      </c>
      <c r="I64" s="477">
        <v>1.58</v>
      </c>
      <c r="K64" s="151"/>
      <c r="L64" s="1"/>
    </row>
    <row r="65" spans="2:12" ht="35.549999999999997" customHeight="1" x14ac:dyDescent="0.2">
      <c r="B65" s="357"/>
      <c r="C65" s="372"/>
      <c r="D65" s="98" t="s">
        <v>432</v>
      </c>
      <c r="E65" s="100" t="s">
        <v>17</v>
      </c>
      <c r="F65" s="476"/>
      <c r="G65" s="477">
        <v>1.1200000000000001</v>
      </c>
      <c r="H65" s="477">
        <v>0.91</v>
      </c>
      <c r="I65" s="477">
        <v>1.26</v>
      </c>
      <c r="K65" s="151"/>
      <c r="L65" s="1"/>
    </row>
    <row r="66" spans="2:12" x14ac:dyDescent="0.2">
      <c r="B66" s="1" t="s">
        <v>433</v>
      </c>
    </row>
    <row r="68" spans="2:12" x14ac:dyDescent="0.2">
      <c r="B68" s="67" t="s">
        <v>270</v>
      </c>
      <c r="C68" s="67"/>
    </row>
    <row r="69" spans="2:12" x14ac:dyDescent="0.2">
      <c r="B69" s="8"/>
      <c r="C69" s="9"/>
      <c r="D69" s="9"/>
      <c r="E69" s="70"/>
      <c r="F69" s="10" t="s">
        <v>336</v>
      </c>
      <c r="G69" s="10" t="s">
        <v>265</v>
      </c>
      <c r="H69" s="11" t="s">
        <v>56</v>
      </c>
      <c r="I69" s="11" t="s">
        <v>392</v>
      </c>
      <c r="J69" s="11" t="s">
        <v>512</v>
      </c>
    </row>
    <row r="70" spans="2:12" ht="45" customHeight="1" x14ac:dyDescent="0.2">
      <c r="B70" s="227" t="s">
        <v>69</v>
      </c>
      <c r="C70" s="227"/>
      <c r="D70" s="227"/>
      <c r="E70" s="138" t="s">
        <v>434</v>
      </c>
      <c r="F70" s="55" t="s">
        <v>415</v>
      </c>
      <c r="G70" s="250" t="s">
        <v>416</v>
      </c>
      <c r="H70" s="142">
        <v>24</v>
      </c>
      <c r="I70" s="142">
        <v>25</v>
      </c>
      <c r="J70" s="142">
        <v>24</v>
      </c>
    </row>
    <row r="71" spans="2:12" ht="45" customHeight="1" x14ac:dyDescent="0.2">
      <c r="B71" s="227"/>
      <c r="C71" s="227"/>
      <c r="D71" s="227"/>
      <c r="E71" s="138" t="s">
        <v>435</v>
      </c>
      <c r="F71" s="55" t="s">
        <v>415</v>
      </c>
      <c r="G71" s="314"/>
      <c r="H71" s="142">
        <v>4123</v>
      </c>
      <c r="I71" s="142">
        <v>4153</v>
      </c>
      <c r="J71" s="142">
        <v>4195</v>
      </c>
    </row>
    <row r="72" spans="2:12" ht="45" customHeight="1" x14ac:dyDescent="0.2">
      <c r="B72" s="227"/>
      <c r="C72" s="227"/>
      <c r="D72" s="227"/>
      <c r="E72" s="55" t="s">
        <v>436</v>
      </c>
      <c r="F72" s="55" t="s">
        <v>429</v>
      </c>
      <c r="G72" s="251"/>
      <c r="H72" s="152">
        <v>0.57999999999999996</v>
      </c>
      <c r="I72" s="152">
        <v>0.6</v>
      </c>
      <c r="J72" s="152">
        <v>0.56999999999999995</v>
      </c>
    </row>
    <row r="73" spans="2:12" x14ac:dyDescent="0.2">
      <c r="E73" s="20"/>
      <c r="F73" s="45"/>
    </row>
    <row r="74" spans="2:12" ht="18.600000000000001" x14ac:dyDescent="0.2">
      <c r="B74" s="69" t="s">
        <v>71</v>
      </c>
    </row>
    <row r="75" spans="2:12" x14ac:dyDescent="0.2">
      <c r="B75" s="67"/>
      <c r="C75" s="67"/>
    </row>
    <row r="76" spans="2:12" x14ac:dyDescent="0.2">
      <c r="B76" s="67" t="s">
        <v>603</v>
      </c>
      <c r="C76" s="215"/>
    </row>
    <row r="77" spans="2:12" ht="31.8" customHeight="1" x14ac:dyDescent="0.2">
      <c r="B77" s="337"/>
      <c r="C77" s="337"/>
      <c r="D77" s="337" t="s">
        <v>578</v>
      </c>
      <c r="E77" s="337"/>
      <c r="F77" s="11" t="s">
        <v>590</v>
      </c>
      <c r="G77" s="11" t="s">
        <v>604</v>
      </c>
      <c r="H77" s="71" t="s">
        <v>579</v>
      </c>
      <c r="I77" s="11" t="s">
        <v>580</v>
      </c>
      <c r="J77" s="337" t="s">
        <v>581</v>
      </c>
      <c r="K77" s="337"/>
    </row>
    <row r="78" spans="2:12" ht="41.4" customHeight="1" x14ac:dyDescent="0.2">
      <c r="B78" s="98" t="s">
        <v>582</v>
      </c>
      <c r="C78" s="98"/>
      <c r="D78" s="478" t="s">
        <v>651</v>
      </c>
      <c r="E78" s="478"/>
      <c r="F78" s="98" t="s">
        <v>591</v>
      </c>
      <c r="G78" s="387" t="s">
        <v>605</v>
      </c>
      <c r="H78" s="479" t="s">
        <v>589</v>
      </c>
      <c r="I78" s="22">
        <v>60.2</v>
      </c>
      <c r="J78" s="480" t="s">
        <v>592</v>
      </c>
      <c r="K78" s="480"/>
    </row>
    <row r="79" spans="2:12" ht="149.4" customHeight="1" x14ac:dyDescent="0.2">
      <c r="B79" s="98" t="s">
        <v>583</v>
      </c>
      <c r="C79" s="98"/>
      <c r="D79" s="478" t="s">
        <v>587</v>
      </c>
      <c r="E79" s="478"/>
      <c r="F79" s="98" t="s">
        <v>591</v>
      </c>
      <c r="G79" s="393"/>
      <c r="H79" s="481" t="s">
        <v>587</v>
      </c>
      <c r="I79" s="22">
        <v>37</v>
      </c>
      <c r="J79" s="480" t="s">
        <v>593</v>
      </c>
      <c r="K79" s="480"/>
    </row>
    <row r="80" spans="2:12" ht="40.200000000000003" customHeight="1" x14ac:dyDescent="0.2">
      <c r="B80" s="482" t="s">
        <v>584</v>
      </c>
      <c r="C80" s="483"/>
      <c r="D80" s="478" t="s">
        <v>652</v>
      </c>
      <c r="E80" s="478"/>
      <c r="F80" s="98" t="s">
        <v>591</v>
      </c>
      <c r="G80" s="393"/>
      <c r="H80" s="481" t="s">
        <v>594</v>
      </c>
      <c r="I80" s="22">
        <v>32.299999999999997</v>
      </c>
      <c r="J80" s="480" t="s">
        <v>606</v>
      </c>
      <c r="K80" s="480"/>
    </row>
    <row r="81" spans="2:11" ht="147.6" customHeight="1" x14ac:dyDescent="0.2">
      <c r="B81" s="484"/>
      <c r="C81" s="485"/>
      <c r="D81" s="478"/>
      <c r="E81" s="478"/>
      <c r="F81" s="98" t="s">
        <v>591</v>
      </c>
      <c r="G81" s="393"/>
      <c r="H81" s="481" t="s">
        <v>595</v>
      </c>
      <c r="I81" s="22">
        <v>11.8</v>
      </c>
      <c r="J81" s="480" t="s">
        <v>602</v>
      </c>
      <c r="K81" s="480"/>
    </row>
    <row r="82" spans="2:11" ht="37.799999999999997" customHeight="1" x14ac:dyDescent="0.2">
      <c r="B82" s="98" t="s">
        <v>585</v>
      </c>
      <c r="C82" s="98"/>
      <c r="D82" s="478" t="s">
        <v>588</v>
      </c>
      <c r="E82" s="478"/>
      <c r="F82" s="98" t="s">
        <v>591</v>
      </c>
      <c r="G82" s="393"/>
      <c r="H82" s="481" t="s">
        <v>596</v>
      </c>
      <c r="I82" s="22">
        <v>62.6</v>
      </c>
      <c r="J82" s="480" t="s">
        <v>597</v>
      </c>
      <c r="K82" s="480"/>
    </row>
    <row r="83" spans="2:11" ht="48.6" customHeight="1" x14ac:dyDescent="0.2">
      <c r="B83" s="478" t="s">
        <v>586</v>
      </c>
      <c r="C83" s="478"/>
      <c r="D83" s="478" t="s">
        <v>607</v>
      </c>
      <c r="E83" s="478"/>
      <c r="F83" s="98" t="s">
        <v>591</v>
      </c>
      <c r="G83" s="393"/>
      <c r="H83" s="481" t="s">
        <v>598</v>
      </c>
      <c r="I83" s="22">
        <v>37.700000000000003</v>
      </c>
      <c r="J83" s="480" t="s">
        <v>600</v>
      </c>
      <c r="K83" s="480"/>
    </row>
    <row r="84" spans="2:11" ht="48.6" customHeight="1" x14ac:dyDescent="0.2">
      <c r="B84" s="478"/>
      <c r="C84" s="478"/>
      <c r="D84" s="478"/>
      <c r="E84" s="478"/>
      <c r="F84" s="98" t="s">
        <v>591</v>
      </c>
      <c r="G84" s="388"/>
      <c r="H84" s="486" t="s">
        <v>599</v>
      </c>
      <c r="I84" s="22">
        <v>100</v>
      </c>
      <c r="J84" s="480" t="s">
        <v>601</v>
      </c>
      <c r="K84" s="480"/>
    </row>
    <row r="87" spans="2:11" x14ac:dyDescent="0.2">
      <c r="B87" s="67" t="s">
        <v>608</v>
      </c>
      <c r="C87" s="67"/>
    </row>
    <row r="88" spans="2:11" ht="25.2" x14ac:dyDescent="0.2">
      <c r="B88" s="337"/>
      <c r="C88" s="337"/>
      <c r="D88" s="337" t="s">
        <v>578</v>
      </c>
      <c r="E88" s="337"/>
      <c r="F88" s="11" t="s">
        <v>590</v>
      </c>
      <c r="G88" s="11" t="s">
        <v>604</v>
      </c>
      <c r="H88" s="71" t="s">
        <v>579</v>
      </c>
      <c r="I88" s="11" t="s">
        <v>580</v>
      </c>
      <c r="J88" s="337" t="s">
        <v>581</v>
      </c>
      <c r="K88" s="337"/>
    </row>
    <row r="89" spans="2:11" ht="81.599999999999994" customHeight="1" x14ac:dyDescent="0.2">
      <c r="B89" s="478" t="s">
        <v>609</v>
      </c>
      <c r="C89" s="478"/>
      <c r="D89" s="478" t="s">
        <v>610</v>
      </c>
      <c r="E89" s="478"/>
      <c r="F89" s="13" t="s">
        <v>591</v>
      </c>
      <c r="G89" s="13" t="s">
        <v>605</v>
      </c>
      <c r="H89" s="201" t="s">
        <v>611</v>
      </c>
      <c r="I89" s="22">
        <v>63.6</v>
      </c>
      <c r="J89" s="487" t="s">
        <v>612</v>
      </c>
      <c r="K89" s="488"/>
    </row>
    <row r="91" spans="2:11" x14ac:dyDescent="0.2">
      <c r="B91" s="67" t="s">
        <v>542</v>
      </c>
      <c r="C91" s="67"/>
    </row>
    <row r="92" spans="2:11" ht="25.2" x14ac:dyDescent="0.2">
      <c r="B92" s="337"/>
      <c r="C92" s="337"/>
      <c r="D92" s="337"/>
      <c r="E92" s="337"/>
      <c r="F92" s="337"/>
      <c r="G92" s="71" t="s">
        <v>224</v>
      </c>
      <c r="H92" s="71" t="s">
        <v>70</v>
      </c>
      <c r="I92" s="71" t="s">
        <v>442</v>
      </c>
    </row>
    <row r="93" spans="2:11" ht="47.4" customHeight="1" x14ac:dyDescent="0.2">
      <c r="B93" s="352" t="s">
        <v>613</v>
      </c>
      <c r="C93" s="354"/>
      <c r="D93" s="227" t="s">
        <v>614</v>
      </c>
      <c r="E93" s="228"/>
      <c r="F93" s="228"/>
      <c r="G93" s="235" t="s">
        <v>328</v>
      </c>
      <c r="H93" s="22">
        <v>1</v>
      </c>
      <c r="I93" s="128">
        <v>4196</v>
      </c>
    </row>
    <row r="94" spans="2:11" ht="128.4" customHeight="1" x14ac:dyDescent="0.2">
      <c r="B94" s="98" t="s">
        <v>84</v>
      </c>
      <c r="C94" s="98"/>
      <c r="D94" s="227" t="s">
        <v>617</v>
      </c>
      <c r="E94" s="227"/>
      <c r="F94" s="227"/>
      <c r="G94" s="236"/>
      <c r="H94" s="22">
        <v>3</v>
      </c>
      <c r="I94" s="86" t="s">
        <v>615</v>
      </c>
    </row>
    <row r="95" spans="2:11" ht="31.8" customHeight="1" x14ac:dyDescent="0.2">
      <c r="B95" s="98" t="s">
        <v>85</v>
      </c>
      <c r="C95" s="98"/>
      <c r="D95" s="228" t="s">
        <v>690</v>
      </c>
      <c r="E95" s="228"/>
      <c r="F95" s="228"/>
      <c r="G95" s="236"/>
      <c r="H95" s="22">
        <v>2</v>
      </c>
      <c r="I95" s="22">
        <v>178</v>
      </c>
    </row>
    <row r="96" spans="2:11" ht="31.8" customHeight="1" x14ac:dyDescent="0.2">
      <c r="B96" s="311" t="s">
        <v>618</v>
      </c>
      <c r="C96" s="313"/>
      <c r="D96" s="227" t="s">
        <v>619</v>
      </c>
      <c r="E96" s="227"/>
      <c r="F96" s="227"/>
      <c r="G96" s="237"/>
      <c r="H96" s="22">
        <v>1</v>
      </c>
      <c r="I96" s="86" t="s">
        <v>616</v>
      </c>
    </row>
    <row r="97" spans="2:11" ht="13.8" customHeight="1" x14ac:dyDescent="0.2">
      <c r="D97" s="213"/>
      <c r="E97" s="213"/>
      <c r="F97" s="213"/>
      <c r="G97" s="84"/>
    </row>
    <row r="98" spans="2:11" x14ac:dyDescent="0.2">
      <c r="B98" s="67" t="s">
        <v>273</v>
      </c>
      <c r="C98" s="67"/>
    </row>
    <row r="99" spans="2:11" x14ac:dyDescent="0.2">
      <c r="B99" s="347"/>
      <c r="C99" s="351"/>
      <c r="D99" s="351"/>
      <c r="E99" s="351"/>
      <c r="F99" s="348"/>
      <c r="G99" s="11" t="s">
        <v>0</v>
      </c>
      <c r="H99" s="11" t="s">
        <v>224</v>
      </c>
      <c r="I99" s="11" t="s">
        <v>56</v>
      </c>
      <c r="J99" s="11" t="s">
        <v>392</v>
      </c>
      <c r="K99" s="11" t="s">
        <v>512</v>
      </c>
    </row>
    <row r="100" spans="2:11" ht="21.6" customHeight="1" x14ac:dyDescent="0.2">
      <c r="B100" s="489" t="s">
        <v>620</v>
      </c>
      <c r="C100" s="352" t="s">
        <v>79</v>
      </c>
      <c r="D100" s="353"/>
      <c r="E100" s="353"/>
      <c r="F100" s="354"/>
      <c r="G100" s="13" t="s">
        <v>119</v>
      </c>
      <c r="H100" s="387" t="s">
        <v>225</v>
      </c>
      <c r="I100" s="153">
        <v>170672</v>
      </c>
      <c r="J100" s="153">
        <v>180894</v>
      </c>
      <c r="K100" s="153">
        <v>191097</v>
      </c>
    </row>
    <row r="101" spans="2:11" ht="21.6" customHeight="1" x14ac:dyDescent="0.2">
      <c r="B101" s="490"/>
      <c r="C101" s="352" t="s">
        <v>80</v>
      </c>
      <c r="D101" s="353"/>
      <c r="E101" s="353"/>
      <c r="F101" s="354"/>
      <c r="G101" s="13" t="s">
        <v>119</v>
      </c>
      <c r="H101" s="393"/>
      <c r="I101" s="153">
        <v>18521</v>
      </c>
      <c r="J101" s="153">
        <v>17555</v>
      </c>
      <c r="K101" s="153">
        <v>17826</v>
      </c>
    </row>
    <row r="102" spans="2:11" ht="21.6" customHeight="1" x14ac:dyDescent="0.2">
      <c r="B102" s="489" t="s">
        <v>621</v>
      </c>
      <c r="C102" s="352" t="s">
        <v>73</v>
      </c>
      <c r="D102" s="353"/>
      <c r="E102" s="353"/>
      <c r="F102" s="354"/>
      <c r="G102" s="13" t="s">
        <v>6</v>
      </c>
      <c r="H102" s="393"/>
      <c r="I102" s="153">
        <v>1179</v>
      </c>
      <c r="J102" s="153">
        <v>1207</v>
      </c>
      <c r="K102" s="153">
        <v>1338</v>
      </c>
    </row>
    <row r="103" spans="2:11" ht="21.6" customHeight="1" x14ac:dyDescent="0.2">
      <c r="B103" s="491"/>
      <c r="C103" s="352" t="s">
        <v>74</v>
      </c>
      <c r="D103" s="353"/>
      <c r="E103" s="353"/>
      <c r="F103" s="354"/>
      <c r="G103" s="13" t="s">
        <v>6</v>
      </c>
      <c r="H103" s="393"/>
      <c r="I103" s="153">
        <v>1872</v>
      </c>
      <c r="J103" s="153">
        <v>1898</v>
      </c>
      <c r="K103" s="153">
        <v>1956</v>
      </c>
    </row>
    <row r="104" spans="2:11" ht="21.6" customHeight="1" x14ac:dyDescent="0.2">
      <c r="B104" s="491"/>
      <c r="C104" s="352" t="s">
        <v>75</v>
      </c>
      <c r="D104" s="353"/>
      <c r="E104" s="353"/>
      <c r="F104" s="354"/>
      <c r="G104" s="13" t="s">
        <v>17</v>
      </c>
      <c r="H104" s="393"/>
      <c r="I104" s="86">
        <v>100</v>
      </c>
      <c r="J104" s="86">
        <v>100</v>
      </c>
      <c r="K104" s="86">
        <v>100</v>
      </c>
    </row>
    <row r="105" spans="2:11" ht="21.6" customHeight="1" x14ac:dyDescent="0.2">
      <c r="B105" s="491"/>
      <c r="C105" s="352" t="s">
        <v>271</v>
      </c>
      <c r="D105" s="353"/>
      <c r="E105" s="353"/>
      <c r="F105" s="354"/>
      <c r="G105" s="13" t="s">
        <v>17</v>
      </c>
      <c r="H105" s="393"/>
      <c r="I105" s="86">
        <v>72</v>
      </c>
      <c r="J105" s="86">
        <v>66</v>
      </c>
      <c r="K105" s="492">
        <v>56</v>
      </c>
    </row>
    <row r="106" spans="2:11" ht="21.6" customHeight="1" x14ac:dyDescent="0.2">
      <c r="B106" s="491"/>
      <c r="C106" s="352" t="s">
        <v>72</v>
      </c>
      <c r="D106" s="353"/>
      <c r="E106" s="353"/>
      <c r="F106" s="354"/>
      <c r="G106" s="13" t="s">
        <v>6</v>
      </c>
      <c r="H106" s="393"/>
      <c r="I106" s="493">
        <v>12</v>
      </c>
      <c r="J106" s="86">
        <v>12</v>
      </c>
      <c r="K106" s="86">
        <v>13</v>
      </c>
    </row>
    <row r="107" spans="2:11" ht="21.6" customHeight="1" x14ac:dyDescent="0.2">
      <c r="B107" s="491"/>
      <c r="C107" s="352" t="s">
        <v>76</v>
      </c>
      <c r="D107" s="353"/>
      <c r="E107" s="353"/>
      <c r="F107" s="354"/>
      <c r="G107" s="13" t="s">
        <v>17</v>
      </c>
      <c r="H107" s="393"/>
      <c r="I107" s="493">
        <v>97.6</v>
      </c>
      <c r="J107" s="86">
        <v>97.8</v>
      </c>
      <c r="K107" s="86">
        <v>97.9</v>
      </c>
    </row>
    <row r="108" spans="2:11" ht="21.6" customHeight="1" x14ac:dyDescent="0.2">
      <c r="B108" s="490"/>
      <c r="C108" s="352" t="s">
        <v>521</v>
      </c>
      <c r="D108" s="353"/>
      <c r="E108" s="353"/>
      <c r="F108" s="354"/>
      <c r="G108" s="13" t="s">
        <v>17</v>
      </c>
      <c r="H108" s="393"/>
      <c r="I108" s="150">
        <v>8</v>
      </c>
      <c r="J108" s="150">
        <v>4</v>
      </c>
      <c r="K108" s="150">
        <v>3</v>
      </c>
    </row>
    <row r="109" spans="2:11" ht="21.6" customHeight="1" x14ac:dyDescent="0.2">
      <c r="B109" s="489" t="s">
        <v>623</v>
      </c>
      <c r="C109" s="352" t="s">
        <v>691</v>
      </c>
      <c r="D109" s="353"/>
      <c r="E109" s="353"/>
      <c r="F109" s="354"/>
      <c r="G109" s="13" t="s">
        <v>522</v>
      </c>
      <c r="H109" s="393"/>
      <c r="I109" s="191">
        <v>3.1</v>
      </c>
      <c r="J109" s="191">
        <v>3.2</v>
      </c>
      <c r="K109" s="191">
        <v>3.6</v>
      </c>
    </row>
    <row r="110" spans="2:11" ht="21.6" customHeight="1" x14ac:dyDescent="0.2">
      <c r="B110" s="491"/>
      <c r="C110" s="355" t="s">
        <v>78</v>
      </c>
      <c r="D110" s="370"/>
      <c r="E110" s="235" t="s">
        <v>83</v>
      </c>
      <c r="F110" s="98" t="s">
        <v>5</v>
      </c>
      <c r="G110" s="13" t="s">
        <v>17</v>
      </c>
      <c r="H110" s="393"/>
      <c r="I110" s="86">
        <v>35.9</v>
      </c>
      <c r="J110" s="86">
        <v>33.700000000000003</v>
      </c>
      <c r="K110" s="86">
        <v>37.299999999999997</v>
      </c>
    </row>
    <row r="111" spans="2:11" ht="21.6" customHeight="1" x14ac:dyDescent="0.2">
      <c r="B111" s="491"/>
      <c r="C111" s="356"/>
      <c r="D111" s="371"/>
      <c r="E111" s="236"/>
      <c r="F111" s="98" t="s">
        <v>9</v>
      </c>
      <c r="G111" s="13" t="s">
        <v>17</v>
      </c>
      <c r="H111" s="393"/>
      <c r="I111" s="86">
        <v>18.600000000000001</v>
      </c>
      <c r="J111" s="159">
        <v>19</v>
      </c>
      <c r="K111" s="159">
        <v>21.2</v>
      </c>
    </row>
    <row r="112" spans="2:11" ht="21.6" customHeight="1" x14ac:dyDescent="0.2">
      <c r="B112" s="491"/>
      <c r="C112" s="356"/>
      <c r="D112" s="371"/>
      <c r="E112" s="237"/>
      <c r="F112" s="98" t="s">
        <v>82</v>
      </c>
      <c r="G112" s="13" t="s">
        <v>17</v>
      </c>
      <c r="H112" s="393"/>
      <c r="I112" s="159">
        <v>33</v>
      </c>
      <c r="J112" s="159">
        <v>31.3</v>
      </c>
      <c r="K112" s="159">
        <v>34.6</v>
      </c>
    </row>
    <row r="113" spans="2:11" ht="21.6" customHeight="1" x14ac:dyDescent="0.2">
      <c r="B113" s="491"/>
      <c r="C113" s="356"/>
      <c r="D113" s="371"/>
      <c r="E113" s="352" t="s">
        <v>272</v>
      </c>
      <c r="F113" s="354"/>
      <c r="G113" s="13" t="s">
        <v>17</v>
      </c>
      <c r="H113" s="393"/>
      <c r="I113" s="86">
        <v>0.9</v>
      </c>
      <c r="J113" s="86">
        <v>0.6</v>
      </c>
      <c r="K113" s="86">
        <v>0.66</v>
      </c>
    </row>
    <row r="114" spans="2:11" ht="21.6" customHeight="1" x14ac:dyDescent="0.2">
      <c r="B114" s="491"/>
      <c r="C114" s="356"/>
      <c r="D114" s="371"/>
      <c r="E114" s="311" t="s">
        <v>520</v>
      </c>
      <c r="F114" s="313"/>
      <c r="G114" s="13" t="s">
        <v>17</v>
      </c>
      <c r="H114" s="393"/>
      <c r="I114" s="86">
        <v>47.4</v>
      </c>
      <c r="J114" s="86">
        <v>49.9</v>
      </c>
      <c r="K114" s="86">
        <v>51.6</v>
      </c>
    </row>
    <row r="115" spans="2:11" ht="34.799999999999997" customHeight="1" x14ac:dyDescent="0.2">
      <c r="B115" s="491"/>
      <c r="C115" s="357"/>
      <c r="D115" s="372"/>
      <c r="E115" s="352" t="s">
        <v>518</v>
      </c>
      <c r="F115" s="354"/>
      <c r="G115" s="13" t="s">
        <v>17</v>
      </c>
      <c r="H115" s="393"/>
      <c r="I115" s="86">
        <v>0.4</v>
      </c>
      <c r="J115" s="86">
        <v>0.3</v>
      </c>
      <c r="K115" s="86">
        <v>0.3</v>
      </c>
    </row>
    <row r="116" spans="2:11" ht="21.6" customHeight="1" x14ac:dyDescent="0.2">
      <c r="B116" s="491"/>
      <c r="C116" s="352" t="s">
        <v>77</v>
      </c>
      <c r="D116" s="353"/>
      <c r="E116" s="353"/>
      <c r="F116" s="354"/>
      <c r="G116" s="13" t="s">
        <v>17</v>
      </c>
      <c r="H116" s="393"/>
      <c r="I116" s="86">
        <v>19.899999999999999</v>
      </c>
      <c r="J116" s="86">
        <v>19.399999999999999</v>
      </c>
      <c r="K116" s="86">
        <v>19.899999999999999</v>
      </c>
    </row>
    <row r="117" spans="2:11" ht="21.6" customHeight="1" x14ac:dyDescent="0.2">
      <c r="B117" s="491"/>
      <c r="C117" s="352" t="s">
        <v>622</v>
      </c>
      <c r="D117" s="353"/>
      <c r="E117" s="353"/>
      <c r="F117" s="354"/>
      <c r="G117" s="13" t="s">
        <v>17</v>
      </c>
      <c r="H117" s="393"/>
      <c r="I117" s="86">
        <v>15</v>
      </c>
      <c r="J117" s="86">
        <v>13.7</v>
      </c>
      <c r="K117" s="86">
        <v>13.5</v>
      </c>
    </row>
    <row r="118" spans="2:11" ht="21.6" customHeight="1" x14ac:dyDescent="0.2">
      <c r="B118" s="491"/>
      <c r="C118" s="352" t="s">
        <v>692</v>
      </c>
      <c r="D118" s="353"/>
      <c r="E118" s="353"/>
      <c r="F118" s="354"/>
      <c r="G118" s="13" t="s">
        <v>17</v>
      </c>
      <c r="H118" s="393"/>
      <c r="I118" s="86">
        <v>1.71</v>
      </c>
      <c r="J118" s="86">
        <v>1.88</v>
      </c>
      <c r="K118" s="86">
        <v>2.12</v>
      </c>
    </row>
    <row r="119" spans="2:11" ht="21.6" customHeight="1" x14ac:dyDescent="0.2">
      <c r="B119" s="491"/>
      <c r="C119" s="352" t="s">
        <v>693</v>
      </c>
      <c r="D119" s="353"/>
      <c r="E119" s="353"/>
      <c r="F119" s="354"/>
      <c r="G119" s="13" t="s">
        <v>17</v>
      </c>
      <c r="H119" s="393"/>
      <c r="I119" s="86">
        <v>70</v>
      </c>
      <c r="J119" s="86">
        <v>68</v>
      </c>
      <c r="K119" s="86">
        <v>67</v>
      </c>
    </row>
    <row r="120" spans="2:11" ht="21.6" customHeight="1" x14ac:dyDescent="0.2">
      <c r="B120" s="491"/>
      <c r="C120" s="352" t="s">
        <v>694</v>
      </c>
      <c r="D120" s="353"/>
      <c r="E120" s="353"/>
      <c r="F120" s="354"/>
      <c r="G120" s="13" t="s">
        <v>68</v>
      </c>
      <c r="H120" s="393"/>
      <c r="I120" s="152">
        <v>2.4</v>
      </c>
      <c r="J120" s="152">
        <v>2.42</v>
      </c>
      <c r="K120" s="152">
        <v>2.42</v>
      </c>
    </row>
    <row r="121" spans="2:11" ht="21.6" customHeight="1" x14ac:dyDescent="0.2">
      <c r="B121" s="491"/>
      <c r="C121" s="352" t="s">
        <v>695</v>
      </c>
      <c r="D121" s="353"/>
      <c r="E121" s="353"/>
      <c r="F121" s="354"/>
      <c r="G121" s="13" t="s">
        <v>68</v>
      </c>
      <c r="H121" s="393"/>
      <c r="I121" s="139">
        <v>3.5</v>
      </c>
      <c r="J121" s="139">
        <v>3.4</v>
      </c>
      <c r="K121" s="139">
        <v>3.8</v>
      </c>
    </row>
    <row r="122" spans="2:11" ht="21.6" customHeight="1" x14ac:dyDescent="0.2">
      <c r="B122" s="490"/>
      <c r="C122" s="352" t="s">
        <v>81</v>
      </c>
      <c r="D122" s="353"/>
      <c r="E122" s="353"/>
      <c r="F122" s="354"/>
      <c r="G122" s="13" t="s">
        <v>17</v>
      </c>
      <c r="H122" s="388"/>
      <c r="I122" s="86">
        <v>79.3</v>
      </c>
      <c r="J122" s="86">
        <v>82.1</v>
      </c>
      <c r="K122" s="86">
        <v>97.9</v>
      </c>
    </row>
    <row r="123" spans="2:11" x14ac:dyDescent="0.2">
      <c r="B123" s="1" t="s">
        <v>437</v>
      </c>
    </row>
    <row r="124" spans="2:11" x14ac:dyDescent="0.2">
      <c r="B124" s="1" t="s">
        <v>438</v>
      </c>
    </row>
    <row r="125" spans="2:11" s="31" customFormat="1" x14ac:dyDescent="0.2">
      <c r="B125" s="1" t="s">
        <v>624</v>
      </c>
      <c r="C125" s="1"/>
      <c r="D125" s="1"/>
      <c r="E125" s="1"/>
      <c r="F125" s="4"/>
      <c r="G125" s="4"/>
      <c r="H125" s="1"/>
      <c r="I125" s="1"/>
    </row>
    <row r="126" spans="2:11" x14ac:dyDescent="0.2">
      <c r="B126" s="1" t="s">
        <v>441</v>
      </c>
    </row>
    <row r="127" spans="2:11" x14ac:dyDescent="0.2">
      <c r="B127" s="1" t="s">
        <v>523</v>
      </c>
    </row>
    <row r="128" spans="2:11" x14ac:dyDescent="0.2">
      <c r="B128" s="1" t="s">
        <v>519</v>
      </c>
    </row>
    <row r="129" spans="2:12" x14ac:dyDescent="0.2">
      <c r="B129" s="1" t="s">
        <v>696</v>
      </c>
    </row>
    <row r="130" spans="2:12" x14ac:dyDescent="0.2">
      <c r="B130" s="1" t="s">
        <v>697</v>
      </c>
    </row>
    <row r="131" spans="2:12" x14ac:dyDescent="0.2">
      <c r="B131" s="1" t="s">
        <v>524</v>
      </c>
    </row>
    <row r="132" spans="2:12" x14ac:dyDescent="0.2">
      <c r="B132" s="1" t="s">
        <v>625</v>
      </c>
    </row>
    <row r="133" spans="2:12" x14ac:dyDescent="0.2">
      <c r="B133" s="1" t="s">
        <v>439</v>
      </c>
    </row>
    <row r="134" spans="2:12" x14ac:dyDescent="0.2">
      <c r="B134" s="1" t="s">
        <v>440</v>
      </c>
    </row>
    <row r="135" spans="2:12" x14ac:dyDescent="0.2">
      <c r="B135" s="1" t="s">
        <v>626</v>
      </c>
    </row>
    <row r="136" spans="2:12" x14ac:dyDescent="0.2">
      <c r="B136" s="1" t="s">
        <v>628</v>
      </c>
    </row>
    <row r="137" spans="2:12" x14ac:dyDescent="0.2">
      <c r="B137" s="1" t="s">
        <v>627</v>
      </c>
    </row>
    <row r="139" spans="2:12" ht="18.600000000000001" x14ac:dyDescent="0.2">
      <c r="B139" s="69" t="s">
        <v>88</v>
      </c>
    </row>
    <row r="141" spans="2:12" ht="19.350000000000001" customHeight="1" x14ac:dyDescent="0.2">
      <c r="B141" s="383"/>
      <c r="C141" s="384"/>
      <c r="D141" s="384"/>
      <c r="E141" s="384"/>
      <c r="F141" s="384"/>
      <c r="G141" s="384"/>
      <c r="H141" s="11" t="s">
        <v>0</v>
      </c>
      <c r="I141" s="11" t="s">
        <v>265</v>
      </c>
      <c r="J141" s="49" t="s">
        <v>56</v>
      </c>
      <c r="K141" s="49" t="s">
        <v>392</v>
      </c>
      <c r="L141" s="49" t="s">
        <v>512</v>
      </c>
    </row>
    <row r="142" spans="2:12" ht="19.350000000000001" customHeight="1" x14ac:dyDescent="0.2">
      <c r="B142" s="358" t="s">
        <v>485</v>
      </c>
      <c r="C142" s="359"/>
      <c r="D142" s="228" t="s">
        <v>89</v>
      </c>
      <c r="E142" s="228"/>
      <c r="F142" s="228"/>
      <c r="G142" s="228"/>
      <c r="H142" s="13" t="s">
        <v>90</v>
      </c>
      <c r="I142" s="250" t="s">
        <v>225</v>
      </c>
      <c r="J142" s="22">
        <v>420</v>
      </c>
      <c r="K142" s="22">
        <v>420</v>
      </c>
      <c r="L142" s="23" t="s">
        <v>630</v>
      </c>
    </row>
    <row r="143" spans="2:12" ht="19.350000000000001" customHeight="1" x14ac:dyDescent="0.2">
      <c r="B143" s="380"/>
      <c r="C143" s="386"/>
      <c r="D143" s="228" t="s">
        <v>91</v>
      </c>
      <c r="E143" s="228"/>
      <c r="F143" s="228"/>
      <c r="G143" s="228"/>
      <c r="H143" s="13" t="s">
        <v>90</v>
      </c>
      <c r="I143" s="314"/>
      <c r="J143" s="22">
        <v>390</v>
      </c>
      <c r="K143" s="22">
        <v>390</v>
      </c>
      <c r="L143" s="23" t="s">
        <v>630</v>
      </c>
    </row>
    <row r="144" spans="2:12" ht="19.350000000000001" customHeight="1" x14ac:dyDescent="0.2">
      <c r="B144" s="380"/>
      <c r="C144" s="386"/>
      <c r="D144" s="228" t="s">
        <v>92</v>
      </c>
      <c r="E144" s="228"/>
      <c r="F144" s="228"/>
      <c r="G144" s="228"/>
      <c r="H144" s="13" t="s">
        <v>93</v>
      </c>
      <c r="I144" s="314"/>
      <c r="J144" s="22">
        <v>93</v>
      </c>
      <c r="K144" s="22">
        <v>93</v>
      </c>
      <c r="L144" s="23" t="s">
        <v>630</v>
      </c>
    </row>
    <row r="145" spans="2:12" ht="19.8" customHeight="1" x14ac:dyDescent="0.2">
      <c r="B145" s="317"/>
      <c r="C145" s="318"/>
      <c r="D145" s="259" t="s">
        <v>274</v>
      </c>
      <c r="E145" s="259"/>
      <c r="F145" s="259"/>
      <c r="G145" s="259"/>
      <c r="H145" s="13" t="s">
        <v>90</v>
      </c>
      <c r="I145" s="314"/>
      <c r="J145" s="22">
        <v>0</v>
      </c>
      <c r="K145" s="22">
        <v>0</v>
      </c>
      <c r="L145" s="23" t="s">
        <v>630</v>
      </c>
    </row>
    <row r="146" spans="2:12" ht="51.6" customHeight="1" x14ac:dyDescent="0.2">
      <c r="B146" s="358" t="s">
        <v>94</v>
      </c>
      <c r="C146" s="359"/>
      <c r="D146" s="227" t="s">
        <v>95</v>
      </c>
      <c r="E146" s="227"/>
      <c r="F146" s="227"/>
      <c r="G146" s="227"/>
      <c r="H146" s="13" t="s">
        <v>90</v>
      </c>
      <c r="I146" s="314"/>
      <c r="J146" s="181">
        <v>1653</v>
      </c>
      <c r="K146" s="181">
        <v>1615</v>
      </c>
      <c r="L146" s="404">
        <v>522</v>
      </c>
    </row>
    <row r="147" spans="2:12" ht="19.350000000000001" customHeight="1" x14ac:dyDescent="0.2">
      <c r="B147" s="380"/>
      <c r="C147" s="386"/>
      <c r="D147" s="298" t="s">
        <v>91</v>
      </c>
      <c r="E147" s="298"/>
      <c r="F147" s="298"/>
      <c r="G147" s="298"/>
      <c r="H147" s="55" t="s">
        <v>90</v>
      </c>
      <c r="I147" s="314"/>
      <c r="J147" s="50">
        <v>1044</v>
      </c>
      <c r="K147" s="190">
        <v>1100</v>
      </c>
      <c r="L147" s="405">
        <v>516</v>
      </c>
    </row>
    <row r="148" spans="2:12" ht="19.350000000000001" customHeight="1" x14ac:dyDescent="0.2">
      <c r="B148" s="380"/>
      <c r="C148" s="386"/>
      <c r="D148" s="298" t="s">
        <v>92</v>
      </c>
      <c r="E148" s="298"/>
      <c r="F148" s="298"/>
      <c r="G148" s="298"/>
      <c r="H148" s="55" t="s">
        <v>93</v>
      </c>
      <c r="I148" s="314"/>
      <c r="J148" s="50">
        <v>63.15</v>
      </c>
      <c r="K148" s="50">
        <v>68.11</v>
      </c>
      <c r="L148" s="406">
        <v>98.85</v>
      </c>
    </row>
    <row r="149" spans="2:12" ht="19.8" customHeight="1" x14ac:dyDescent="0.2">
      <c r="B149" s="317"/>
      <c r="C149" s="318"/>
      <c r="D149" s="259" t="s">
        <v>274</v>
      </c>
      <c r="E149" s="259"/>
      <c r="F149" s="259"/>
      <c r="G149" s="259"/>
      <c r="H149" s="55" t="s">
        <v>90</v>
      </c>
      <c r="I149" s="314"/>
      <c r="J149" s="50">
        <v>0</v>
      </c>
      <c r="K149" s="50">
        <v>0</v>
      </c>
      <c r="L149" s="406">
        <v>516</v>
      </c>
    </row>
    <row r="150" spans="2:12" ht="23.55" customHeight="1" x14ac:dyDescent="0.2">
      <c r="B150" s="358" t="s">
        <v>96</v>
      </c>
      <c r="C150" s="359"/>
      <c r="D150" s="259" t="s">
        <v>97</v>
      </c>
      <c r="E150" s="259" t="s">
        <v>98</v>
      </c>
      <c r="F150" s="259"/>
      <c r="G150" s="259"/>
      <c r="H150" s="13" t="s">
        <v>90</v>
      </c>
      <c r="I150" s="314"/>
      <c r="J150" s="22">
        <v>10</v>
      </c>
      <c r="K150" s="22">
        <v>10</v>
      </c>
      <c r="L150" s="22">
        <v>12</v>
      </c>
    </row>
    <row r="151" spans="2:12" ht="19.8" customHeight="1" x14ac:dyDescent="0.2">
      <c r="B151" s="380"/>
      <c r="C151" s="386"/>
      <c r="D151" s="259"/>
      <c r="E151" s="385" t="s">
        <v>99</v>
      </c>
      <c r="F151" s="385"/>
      <c r="G151" s="385"/>
      <c r="H151" s="13" t="s">
        <v>90</v>
      </c>
      <c r="I151" s="314"/>
      <c r="J151" s="22">
        <v>8</v>
      </c>
      <c r="K151" s="22">
        <v>10</v>
      </c>
      <c r="L151" s="407">
        <v>12</v>
      </c>
    </row>
    <row r="152" spans="2:12" ht="43.8" customHeight="1" x14ac:dyDescent="0.2">
      <c r="B152" s="380"/>
      <c r="C152" s="386"/>
      <c r="D152" s="99" t="s">
        <v>100</v>
      </c>
      <c r="E152" s="259" t="s">
        <v>105</v>
      </c>
      <c r="F152" s="259"/>
      <c r="G152" s="259"/>
      <c r="H152" s="13" t="s">
        <v>90</v>
      </c>
      <c r="I152" s="314"/>
      <c r="J152" s="22">
        <v>7</v>
      </c>
      <c r="K152" s="22">
        <v>5</v>
      </c>
      <c r="L152" s="22">
        <v>5</v>
      </c>
    </row>
    <row r="153" spans="2:12" ht="33.6" customHeight="1" x14ac:dyDescent="0.2">
      <c r="B153" s="380"/>
      <c r="C153" s="386"/>
      <c r="D153" s="107" t="s">
        <v>101</v>
      </c>
      <c r="E153" s="259" t="s">
        <v>106</v>
      </c>
      <c r="F153" s="259"/>
      <c r="G153" s="259"/>
      <c r="H153" s="13" t="s">
        <v>90</v>
      </c>
      <c r="I153" s="314"/>
      <c r="J153" s="142">
        <v>2154</v>
      </c>
      <c r="K153" s="142">
        <v>2154</v>
      </c>
      <c r="L153" s="142">
        <v>545</v>
      </c>
    </row>
    <row r="154" spans="2:12" ht="33" customHeight="1" x14ac:dyDescent="0.2">
      <c r="B154" s="317"/>
      <c r="C154" s="318"/>
      <c r="D154" s="98" t="s">
        <v>103</v>
      </c>
      <c r="E154" s="227" t="s">
        <v>102</v>
      </c>
      <c r="F154" s="227"/>
      <c r="G154" s="227"/>
      <c r="H154" s="13" t="s">
        <v>90</v>
      </c>
      <c r="I154" s="314"/>
      <c r="J154" s="22">
        <v>1</v>
      </c>
      <c r="K154" s="22">
        <v>1</v>
      </c>
      <c r="L154" s="23" t="s">
        <v>630</v>
      </c>
    </row>
    <row r="155" spans="2:12" ht="17.55" customHeight="1" x14ac:dyDescent="0.2">
      <c r="B155" s="358" t="s">
        <v>104</v>
      </c>
      <c r="C155" s="359"/>
      <c r="D155" s="253" t="s">
        <v>110</v>
      </c>
      <c r="E155" s="379"/>
      <c r="F155" s="228" t="s">
        <v>107</v>
      </c>
      <c r="G155" s="228"/>
      <c r="H155" s="13" t="s">
        <v>111</v>
      </c>
      <c r="I155" s="314"/>
      <c r="J155" s="22">
        <v>6</v>
      </c>
      <c r="K155" s="22">
        <v>6</v>
      </c>
      <c r="L155" s="22">
        <v>6</v>
      </c>
    </row>
    <row r="156" spans="2:12" ht="17.55" customHeight="1" x14ac:dyDescent="0.2">
      <c r="B156" s="380"/>
      <c r="C156" s="386"/>
      <c r="D156" s="380"/>
      <c r="E156" s="381"/>
      <c r="F156" s="228" t="s">
        <v>108</v>
      </c>
      <c r="G156" s="228"/>
      <c r="H156" s="13" t="s">
        <v>90</v>
      </c>
      <c r="I156" s="314"/>
      <c r="J156" s="22">
        <v>298</v>
      </c>
      <c r="K156" s="22">
        <v>324</v>
      </c>
      <c r="L156" s="22">
        <v>327</v>
      </c>
    </row>
    <row r="157" spans="2:12" ht="17.55" customHeight="1" x14ac:dyDescent="0.2">
      <c r="B157" s="380"/>
      <c r="C157" s="386"/>
      <c r="D157" s="317"/>
      <c r="E157" s="336"/>
      <c r="F157" s="228" t="s">
        <v>109</v>
      </c>
      <c r="G157" s="228"/>
      <c r="H157" s="13" t="s">
        <v>112</v>
      </c>
      <c r="I157" s="314"/>
      <c r="J157" s="22">
        <v>450</v>
      </c>
      <c r="K157" s="22">
        <v>471</v>
      </c>
      <c r="L157" s="22">
        <v>448</v>
      </c>
    </row>
    <row r="158" spans="2:12" ht="17.55" customHeight="1" x14ac:dyDescent="0.2">
      <c r="B158" s="380"/>
      <c r="C158" s="386"/>
      <c r="D158" s="253" t="s">
        <v>444</v>
      </c>
      <c r="E158" s="379"/>
      <c r="F158" s="228" t="s">
        <v>107</v>
      </c>
      <c r="G158" s="228"/>
      <c r="H158" s="13" t="s">
        <v>111</v>
      </c>
      <c r="I158" s="314"/>
      <c r="J158" s="22">
        <v>2</v>
      </c>
      <c r="K158" s="22">
        <v>2</v>
      </c>
      <c r="L158" s="22">
        <v>2</v>
      </c>
    </row>
    <row r="159" spans="2:12" ht="17.55" customHeight="1" x14ac:dyDescent="0.2">
      <c r="B159" s="380"/>
      <c r="C159" s="386"/>
      <c r="D159" s="380"/>
      <c r="E159" s="381"/>
      <c r="F159" s="228" t="s">
        <v>108</v>
      </c>
      <c r="G159" s="228"/>
      <c r="H159" s="13" t="s">
        <v>90</v>
      </c>
      <c r="I159" s="314"/>
      <c r="J159" s="22">
        <v>8</v>
      </c>
      <c r="K159" s="22">
        <v>35</v>
      </c>
      <c r="L159" s="22">
        <v>18</v>
      </c>
    </row>
    <row r="160" spans="2:12" ht="17.55" customHeight="1" x14ac:dyDescent="0.2">
      <c r="B160" s="380"/>
      <c r="C160" s="386"/>
      <c r="D160" s="317"/>
      <c r="E160" s="336"/>
      <c r="F160" s="228" t="s">
        <v>109</v>
      </c>
      <c r="G160" s="228"/>
      <c r="H160" s="13" t="s">
        <v>6</v>
      </c>
      <c r="I160" s="314"/>
      <c r="J160" s="22">
        <v>16</v>
      </c>
      <c r="K160" s="22">
        <v>45</v>
      </c>
      <c r="L160" s="22">
        <v>22</v>
      </c>
    </row>
    <row r="161" spans="2:12" ht="17.55" customHeight="1" x14ac:dyDescent="0.2">
      <c r="B161" s="380"/>
      <c r="C161" s="386"/>
      <c r="D161" s="373" t="s">
        <v>525</v>
      </c>
      <c r="E161" s="374"/>
      <c r="F161" s="252" t="s">
        <v>107</v>
      </c>
      <c r="G161" s="248"/>
      <c r="H161" s="13" t="s">
        <v>111</v>
      </c>
      <c r="I161" s="314"/>
      <c r="J161" s="23" t="s">
        <v>68</v>
      </c>
      <c r="K161" s="22">
        <v>5</v>
      </c>
      <c r="L161" s="22">
        <v>1</v>
      </c>
    </row>
    <row r="162" spans="2:12" ht="17.55" customHeight="1" x14ac:dyDescent="0.2">
      <c r="B162" s="380"/>
      <c r="C162" s="386"/>
      <c r="D162" s="375"/>
      <c r="E162" s="376"/>
      <c r="F162" s="252" t="s">
        <v>108</v>
      </c>
      <c r="G162" s="248"/>
      <c r="H162" s="13" t="s">
        <v>90</v>
      </c>
      <c r="I162" s="314"/>
      <c r="J162" s="23" t="s">
        <v>68</v>
      </c>
      <c r="K162" s="22">
        <v>3</v>
      </c>
      <c r="L162" s="22">
        <v>2</v>
      </c>
    </row>
    <row r="163" spans="2:12" ht="17.55" customHeight="1" x14ac:dyDescent="0.2">
      <c r="B163" s="380"/>
      <c r="C163" s="386"/>
      <c r="D163" s="377"/>
      <c r="E163" s="378"/>
      <c r="F163" s="252" t="s">
        <v>109</v>
      </c>
      <c r="G163" s="248"/>
      <c r="H163" s="13" t="s">
        <v>6</v>
      </c>
      <c r="I163" s="314"/>
      <c r="J163" s="23" t="s">
        <v>68</v>
      </c>
      <c r="K163" s="22">
        <v>30</v>
      </c>
      <c r="L163" s="25" t="s">
        <v>698</v>
      </c>
    </row>
    <row r="164" spans="2:12" ht="17.55" customHeight="1" x14ac:dyDescent="0.2">
      <c r="B164" s="380"/>
      <c r="C164" s="386"/>
      <c r="D164" s="373" t="s">
        <v>526</v>
      </c>
      <c r="E164" s="374"/>
      <c r="F164" s="252" t="s">
        <v>107</v>
      </c>
      <c r="G164" s="248"/>
      <c r="H164" s="13" t="s">
        <v>111</v>
      </c>
      <c r="I164" s="314"/>
      <c r="J164" s="23" t="s">
        <v>68</v>
      </c>
      <c r="K164" s="22">
        <v>5</v>
      </c>
      <c r="L164" s="22">
        <v>3</v>
      </c>
    </row>
    <row r="165" spans="2:12" ht="17.55" customHeight="1" x14ac:dyDescent="0.2">
      <c r="B165" s="380"/>
      <c r="C165" s="386"/>
      <c r="D165" s="375"/>
      <c r="E165" s="376"/>
      <c r="F165" s="252" t="s">
        <v>108</v>
      </c>
      <c r="G165" s="248"/>
      <c r="H165" s="13" t="s">
        <v>90</v>
      </c>
      <c r="I165" s="314"/>
      <c r="J165" s="23" t="s">
        <v>68</v>
      </c>
      <c r="K165" s="22">
        <v>5</v>
      </c>
      <c r="L165" s="407">
        <v>3</v>
      </c>
    </row>
    <row r="166" spans="2:12" ht="17.55" customHeight="1" x14ac:dyDescent="0.2">
      <c r="B166" s="380"/>
      <c r="C166" s="386"/>
      <c r="D166" s="377"/>
      <c r="E166" s="378"/>
      <c r="F166" s="252" t="s">
        <v>109</v>
      </c>
      <c r="G166" s="248"/>
      <c r="H166" s="13" t="s">
        <v>6</v>
      </c>
      <c r="I166" s="314"/>
      <c r="J166" s="23" t="s">
        <v>68</v>
      </c>
      <c r="K166" s="22">
        <v>50</v>
      </c>
      <c r="L166" s="25" t="s">
        <v>699</v>
      </c>
    </row>
    <row r="167" spans="2:12" ht="17.55" customHeight="1" x14ac:dyDescent="0.2">
      <c r="B167" s="380"/>
      <c r="C167" s="386"/>
      <c r="D167" s="253" t="s">
        <v>445</v>
      </c>
      <c r="E167" s="379"/>
      <c r="F167" s="228" t="s">
        <v>107</v>
      </c>
      <c r="G167" s="228"/>
      <c r="H167" s="13" t="s">
        <v>111</v>
      </c>
      <c r="I167" s="314"/>
      <c r="J167" s="22">
        <v>2</v>
      </c>
      <c r="K167" s="22">
        <v>2</v>
      </c>
      <c r="L167" s="22">
        <v>2</v>
      </c>
    </row>
    <row r="168" spans="2:12" ht="17.55" customHeight="1" x14ac:dyDescent="0.2">
      <c r="B168" s="380"/>
      <c r="C168" s="386"/>
      <c r="D168" s="380"/>
      <c r="E168" s="381"/>
      <c r="F168" s="228" t="s">
        <v>108</v>
      </c>
      <c r="G168" s="228"/>
      <c r="H168" s="13" t="s">
        <v>90</v>
      </c>
      <c r="I168" s="314"/>
      <c r="J168" s="22">
        <v>83</v>
      </c>
      <c r="K168" s="22">
        <v>54</v>
      </c>
      <c r="L168" s="22">
        <v>5</v>
      </c>
    </row>
    <row r="169" spans="2:12" ht="17.55" customHeight="1" x14ac:dyDescent="0.2">
      <c r="B169" s="380"/>
      <c r="C169" s="386"/>
      <c r="D169" s="317"/>
      <c r="E169" s="336"/>
      <c r="F169" s="228" t="s">
        <v>109</v>
      </c>
      <c r="G169" s="228"/>
      <c r="H169" s="13" t="s">
        <v>6</v>
      </c>
      <c r="I169" s="314"/>
      <c r="J169" s="22">
        <v>100</v>
      </c>
      <c r="K169" s="22">
        <v>60</v>
      </c>
      <c r="L169" s="22">
        <v>30</v>
      </c>
    </row>
    <row r="170" spans="2:12" ht="17.55" customHeight="1" x14ac:dyDescent="0.2">
      <c r="B170" s="380"/>
      <c r="C170" s="386"/>
      <c r="D170" s="253" t="s">
        <v>446</v>
      </c>
      <c r="E170" s="379"/>
      <c r="F170" s="228" t="s">
        <v>107</v>
      </c>
      <c r="G170" s="228"/>
      <c r="H170" s="13" t="s">
        <v>111</v>
      </c>
      <c r="I170" s="314"/>
      <c r="J170" s="25">
        <v>36</v>
      </c>
      <c r="K170" s="25">
        <v>36</v>
      </c>
      <c r="L170" s="25">
        <v>27</v>
      </c>
    </row>
    <row r="171" spans="2:12" ht="17.55" customHeight="1" x14ac:dyDescent="0.2">
      <c r="B171" s="380"/>
      <c r="C171" s="386"/>
      <c r="D171" s="380"/>
      <c r="E171" s="381"/>
      <c r="F171" s="228" t="s">
        <v>108</v>
      </c>
      <c r="G171" s="228"/>
      <c r="H171" s="13" t="s">
        <v>90</v>
      </c>
      <c r="I171" s="314"/>
      <c r="J171" s="22">
        <v>12</v>
      </c>
      <c r="K171" s="22">
        <v>15</v>
      </c>
      <c r="L171" s="22">
        <v>9</v>
      </c>
    </row>
    <row r="172" spans="2:12" ht="17.55" customHeight="1" x14ac:dyDescent="0.2">
      <c r="B172" s="380"/>
      <c r="C172" s="386"/>
      <c r="D172" s="317"/>
      <c r="E172" s="336"/>
      <c r="F172" s="228" t="s">
        <v>109</v>
      </c>
      <c r="G172" s="228"/>
      <c r="H172" s="13" t="s">
        <v>6</v>
      </c>
      <c r="I172" s="314"/>
      <c r="J172" s="22">
        <v>70</v>
      </c>
      <c r="K172" s="22">
        <v>100</v>
      </c>
      <c r="L172" s="22">
        <v>81</v>
      </c>
    </row>
    <row r="173" spans="2:12" ht="17.55" customHeight="1" x14ac:dyDescent="0.2">
      <c r="B173" s="380"/>
      <c r="C173" s="386"/>
      <c r="D173" s="253" t="s">
        <v>447</v>
      </c>
      <c r="E173" s="379"/>
      <c r="F173" s="228" t="s">
        <v>107</v>
      </c>
      <c r="G173" s="228"/>
      <c r="H173" s="13" t="s">
        <v>111</v>
      </c>
      <c r="I173" s="314"/>
      <c r="J173" s="22">
        <v>1</v>
      </c>
      <c r="K173" s="22">
        <v>3</v>
      </c>
      <c r="L173" s="23" t="s">
        <v>630</v>
      </c>
    </row>
    <row r="174" spans="2:12" ht="17.55" customHeight="1" x14ac:dyDescent="0.2">
      <c r="B174" s="380"/>
      <c r="C174" s="386"/>
      <c r="D174" s="380"/>
      <c r="E174" s="381"/>
      <c r="F174" s="228" t="s">
        <v>108</v>
      </c>
      <c r="G174" s="228"/>
      <c r="H174" s="13" t="s">
        <v>90</v>
      </c>
      <c r="I174" s="314"/>
      <c r="J174" s="22">
        <v>71</v>
      </c>
      <c r="K174" s="22">
        <v>79</v>
      </c>
      <c r="L174" s="23" t="s">
        <v>630</v>
      </c>
    </row>
    <row r="175" spans="2:12" ht="17.55" customHeight="1" x14ac:dyDescent="0.2">
      <c r="B175" s="380"/>
      <c r="C175" s="386"/>
      <c r="D175" s="317"/>
      <c r="E175" s="336"/>
      <c r="F175" s="228" t="s">
        <v>109</v>
      </c>
      <c r="G175" s="228"/>
      <c r="H175" s="13" t="s">
        <v>6</v>
      </c>
      <c r="I175" s="314"/>
      <c r="J175" s="22">
        <v>83</v>
      </c>
      <c r="K175" s="22">
        <v>108</v>
      </c>
      <c r="L175" s="23" t="s">
        <v>630</v>
      </c>
    </row>
    <row r="176" spans="2:12" ht="17.55" customHeight="1" x14ac:dyDescent="0.2">
      <c r="B176" s="380"/>
      <c r="C176" s="386"/>
      <c r="D176" s="253" t="s">
        <v>448</v>
      </c>
      <c r="E176" s="379"/>
      <c r="F176" s="228" t="s">
        <v>107</v>
      </c>
      <c r="G176" s="228"/>
      <c r="H176" s="13" t="s">
        <v>111</v>
      </c>
      <c r="I176" s="314"/>
      <c r="J176" s="22">
        <v>1</v>
      </c>
      <c r="K176" s="22">
        <v>1</v>
      </c>
      <c r="L176" s="23" t="s">
        <v>630</v>
      </c>
    </row>
    <row r="177" spans="2:12" ht="17.55" customHeight="1" x14ac:dyDescent="0.2">
      <c r="B177" s="380"/>
      <c r="C177" s="386"/>
      <c r="D177" s="380"/>
      <c r="E177" s="381"/>
      <c r="F177" s="228" t="s">
        <v>108</v>
      </c>
      <c r="G177" s="228"/>
      <c r="H177" s="13" t="s">
        <v>90</v>
      </c>
      <c r="I177" s="314"/>
      <c r="J177" s="22">
        <v>54</v>
      </c>
      <c r="K177" s="22">
        <v>54</v>
      </c>
      <c r="L177" s="23" t="s">
        <v>630</v>
      </c>
    </row>
    <row r="178" spans="2:12" ht="17.55" customHeight="1" x14ac:dyDescent="0.2">
      <c r="B178" s="380"/>
      <c r="C178" s="386"/>
      <c r="D178" s="317"/>
      <c r="E178" s="336"/>
      <c r="F178" s="228" t="s">
        <v>109</v>
      </c>
      <c r="G178" s="228"/>
      <c r="H178" s="13" t="s">
        <v>6</v>
      </c>
      <c r="I178" s="314"/>
      <c r="J178" s="22">
        <v>60</v>
      </c>
      <c r="K178" s="22">
        <v>60</v>
      </c>
      <c r="L178" s="23" t="s">
        <v>630</v>
      </c>
    </row>
    <row r="179" spans="2:12" ht="17.55" customHeight="1" x14ac:dyDescent="0.2">
      <c r="B179" s="380"/>
      <c r="C179" s="386"/>
      <c r="D179" s="253" t="s">
        <v>113</v>
      </c>
      <c r="E179" s="379"/>
      <c r="F179" s="228" t="s">
        <v>107</v>
      </c>
      <c r="G179" s="228"/>
      <c r="H179" s="13" t="s">
        <v>111</v>
      </c>
      <c r="I179" s="314"/>
      <c r="J179" s="22">
        <v>10</v>
      </c>
      <c r="K179" s="22">
        <v>25</v>
      </c>
      <c r="L179" s="22">
        <v>7</v>
      </c>
    </row>
    <row r="180" spans="2:12" ht="17.55" customHeight="1" x14ac:dyDescent="0.2">
      <c r="B180" s="380"/>
      <c r="C180" s="386"/>
      <c r="D180" s="380"/>
      <c r="E180" s="381"/>
      <c r="F180" s="228" t="s">
        <v>108</v>
      </c>
      <c r="G180" s="228"/>
      <c r="H180" s="13" t="s">
        <v>90</v>
      </c>
      <c r="I180" s="314"/>
      <c r="J180" s="22">
        <v>18</v>
      </c>
      <c r="K180" s="22">
        <v>22</v>
      </c>
      <c r="L180" s="22">
        <v>11</v>
      </c>
    </row>
    <row r="181" spans="2:12" ht="17.55" customHeight="1" x14ac:dyDescent="0.2">
      <c r="B181" s="380"/>
      <c r="C181" s="386"/>
      <c r="D181" s="317"/>
      <c r="E181" s="336"/>
      <c r="F181" s="228" t="s">
        <v>109</v>
      </c>
      <c r="G181" s="228"/>
      <c r="H181" s="13" t="s">
        <v>112</v>
      </c>
      <c r="I181" s="314"/>
      <c r="J181" s="22">
        <v>68</v>
      </c>
      <c r="K181" s="22">
        <v>76</v>
      </c>
      <c r="L181" s="22">
        <v>40</v>
      </c>
    </row>
    <row r="182" spans="2:12" ht="17.55" customHeight="1" x14ac:dyDescent="0.2">
      <c r="B182" s="380"/>
      <c r="C182" s="386"/>
      <c r="D182" s="253" t="s">
        <v>114</v>
      </c>
      <c r="E182" s="379"/>
      <c r="F182" s="228" t="s">
        <v>107</v>
      </c>
      <c r="G182" s="228"/>
      <c r="H182" s="13" t="s">
        <v>111</v>
      </c>
      <c r="I182" s="314"/>
      <c r="J182" s="22">
        <v>26</v>
      </c>
      <c r="K182" s="22">
        <v>13</v>
      </c>
      <c r="L182" s="22">
        <v>17</v>
      </c>
    </row>
    <row r="183" spans="2:12" ht="17.55" customHeight="1" x14ac:dyDescent="0.2">
      <c r="B183" s="380"/>
      <c r="C183" s="386"/>
      <c r="D183" s="380"/>
      <c r="E183" s="381"/>
      <c r="F183" s="228" t="s">
        <v>108</v>
      </c>
      <c r="G183" s="228"/>
      <c r="H183" s="13" t="s">
        <v>90</v>
      </c>
      <c r="I183" s="314"/>
      <c r="J183" s="22">
        <v>14</v>
      </c>
      <c r="K183" s="22">
        <v>8</v>
      </c>
      <c r="L183" s="22">
        <v>7</v>
      </c>
    </row>
    <row r="184" spans="2:12" ht="17.55" customHeight="1" x14ac:dyDescent="0.2">
      <c r="B184" s="317"/>
      <c r="C184" s="318"/>
      <c r="D184" s="317"/>
      <c r="E184" s="336"/>
      <c r="F184" s="228" t="s">
        <v>109</v>
      </c>
      <c r="G184" s="228"/>
      <c r="H184" s="13" t="s">
        <v>112</v>
      </c>
      <c r="I184" s="314"/>
      <c r="J184" s="22">
        <v>70</v>
      </c>
      <c r="K184" s="22">
        <v>50</v>
      </c>
      <c r="L184" s="25">
        <v>30</v>
      </c>
    </row>
    <row r="185" spans="2:12" ht="34.799999999999997" customHeight="1" x14ac:dyDescent="0.2">
      <c r="B185" s="259" t="s">
        <v>280</v>
      </c>
      <c r="C185" s="259"/>
      <c r="D185" s="259" t="s">
        <v>277</v>
      </c>
      <c r="E185" s="259"/>
      <c r="F185" s="298" t="s">
        <v>275</v>
      </c>
      <c r="G185" s="298"/>
      <c r="H185" s="55" t="s">
        <v>17</v>
      </c>
      <c r="I185" s="314"/>
      <c r="J185" s="50">
        <v>61</v>
      </c>
      <c r="K185" s="50">
        <v>58</v>
      </c>
      <c r="L185" s="22">
        <v>39</v>
      </c>
    </row>
    <row r="186" spans="2:12" ht="34.799999999999997" customHeight="1" x14ac:dyDescent="0.2">
      <c r="B186" s="259"/>
      <c r="C186" s="259"/>
      <c r="D186" s="259" t="s">
        <v>278</v>
      </c>
      <c r="E186" s="259"/>
      <c r="F186" s="298" t="s">
        <v>275</v>
      </c>
      <c r="G186" s="298"/>
      <c r="H186" s="55" t="s">
        <v>17</v>
      </c>
      <c r="I186" s="314"/>
      <c r="J186" s="50">
        <v>87</v>
      </c>
      <c r="K186" s="50">
        <v>81</v>
      </c>
      <c r="L186" s="22">
        <v>86</v>
      </c>
    </row>
    <row r="187" spans="2:12" ht="34.799999999999997" customHeight="1" x14ac:dyDescent="0.2">
      <c r="B187" s="259"/>
      <c r="C187" s="259"/>
      <c r="D187" s="259" t="s">
        <v>279</v>
      </c>
      <c r="E187" s="259"/>
      <c r="F187" s="298" t="s">
        <v>276</v>
      </c>
      <c r="G187" s="298"/>
      <c r="H187" s="55" t="s">
        <v>17</v>
      </c>
      <c r="I187" s="251"/>
      <c r="J187" s="50">
        <v>100</v>
      </c>
      <c r="K187" s="50">
        <v>100</v>
      </c>
      <c r="L187" s="22">
        <v>100</v>
      </c>
    </row>
    <row r="188" spans="2:12" x14ac:dyDescent="0.2">
      <c r="B188" s="1" t="s">
        <v>631</v>
      </c>
      <c r="L188" s="1"/>
    </row>
    <row r="191" spans="2:12" ht="18.600000000000001" x14ac:dyDescent="0.2">
      <c r="B191" s="69" t="s">
        <v>115</v>
      </c>
    </row>
    <row r="193" spans="2:10" x14ac:dyDescent="0.2">
      <c r="B193" s="67" t="s">
        <v>281</v>
      </c>
      <c r="C193" s="67"/>
    </row>
    <row r="194" spans="2:10" ht="24" customHeight="1" x14ac:dyDescent="0.2">
      <c r="B194" s="8"/>
      <c r="C194" s="9"/>
      <c r="D194" s="11" t="s">
        <v>0</v>
      </c>
      <c r="E194" s="70" t="s">
        <v>224</v>
      </c>
      <c r="F194" s="11" t="s">
        <v>56</v>
      </c>
      <c r="G194" s="11" t="s">
        <v>392</v>
      </c>
      <c r="H194" s="11" t="s">
        <v>512</v>
      </c>
    </row>
    <row r="195" spans="2:10" ht="50.55" customHeight="1" x14ac:dyDescent="0.2">
      <c r="B195" s="244" t="s">
        <v>284</v>
      </c>
      <c r="C195" s="245"/>
      <c r="D195" s="13" t="s">
        <v>116</v>
      </c>
      <c r="E195" s="119" t="s">
        <v>225</v>
      </c>
      <c r="F195" s="142">
        <v>5867</v>
      </c>
      <c r="G195" s="142">
        <v>2289</v>
      </c>
      <c r="H195" s="495" t="s">
        <v>656</v>
      </c>
    </row>
    <row r="196" spans="2:10" ht="38.549999999999997" customHeight="1" x14ac:dyDescent="0.2">
      <c r="B196" s="98" t="s">
        <v>283</v>
      </c>
      <c r="C196" s="98"/>
      <c r="D196" s="13" t="s">
        <v>116</v>
      </c>
      <c r="E196" s="239" t="s">
        <v>228</v>
      </c>
      <c r="F196" s="142">
        <v>6575</v>
      </c>
      <c r="G196" s="142">
        <v>7393</v>
      </c>
      <c r="H196" s="408">
        <v>8532</v>
      </c>
    </row>
    <row r="197" spans="2:10" ht="42" customHeight="1" x14ac:dyDescent="0.2">
      <c r="B197" s="244" t="s">
        <v>117</v>
      </c>
      <c r="C197" s="245"/>
      <c r="D197" s="13" t="s">
        <v>116</v>
      </c>
      <c r="E197" s="240"/>
      <c r="F197" s="142">
        <v>124</v>
      </c>
      <c r="G197" s="142">
        <v>7393</v>
      </c>
      <c r="H197" s="494" t="s">
        <v>657</v>
      </c>
    </row>
    <row r="198" spans="2:10" ht="34.35" customHeight="1" x14ac:dyDescent="0.2">
      <c r="B198" s="244" t="s">
        <v>282</v>
      </c>
      <c r="C198" s="245"/>
      <c r="D198" s="13" t="s">
        <v>116</v>
      </c>
      <c r="E198" s="241"/>
      <c r="F198" s="142">
        <v>1921</v>
      </c>
      <c r="G198" s="142">
        <v>1943</v>
      </c>
      <c r="H198" s="494" t="s">
        <v>657</v>
      </c>
    </row>
    <row r="199" spans="2:10" ht="17.399999999999999" customHeight="1" x14ac:dyDescent="0.2">
      <c r="B199" s="217"/>
      <c r="C199" s="217"/>
      <c r="D199" s="4"/>
      <c r="E199" s="84"/>
      <c r="F199" s="216"/>
      <c r="G199" s="216"/>
      <c r="H199" s="216"/>
    </row>
    <row r="200" spans="2:10" ht="18.600000000000001" x14ac:dyDescent="0.2">
      <c r="B200" s="69" t="s">
        <v>118</v>
      </c>
    </row>
    <row r="202" spans="2:10" x14ac:dyDescent="0.2">
      <c r="B202" s="67" t="s">
        <v>285</v>
      </c>
      <c r="C202" s="67"/>
    </row>
    <row r="203" spans="2:10" x14ac:dyDescent="0.2">
      <c r="B203" s="8"/>
      <c r="C203" s="9"/>
      <c r="D203" s="9"/>
      <c r="E203" s="9"/>
      <c r="F203" s="11" t="s">
        <v>0</v>
      </c>
      <c r="G203" s="70" t="s">
        <v>224</v>
      </c>
      <c r="H203" s="11" t="s">
        <v>56</v>
      </c>
      <c r="I203" s="11" t="s">
        <v>392</v>
      </c>
      <c r="J203" s="11" t="s">
        <v>512</v>
      </c>
    </row>
    <row r="204" spans="2:10" ht="27.6" customHeight="1" x14ac:dyDescent="0.2">
      <c r="B204" s="315" t="s">
        <v>654</v>
      </c>
      <c r="C204" s="382"/>
      <c r="D204" s="382"/>
      <c r="E204" s="316"/>
      <c r="F204" s="13" t="s">
        <v>133</v>
      </c>
      <c r="G204" s="387" t="s">
        <v>225</v>
      </c>
      <c r="H204" s="496">
        <v>58</v>
      </c>
      <c r="I204" s="496">
        <v>62</v>
      </c>
      <c r="J204" s="496">
        <v>67</v>
      </c>
    </row>
    <row r="205" spans="2:10" ht="27" customHeight="1" x14ac:dyDescent="0.2">
      <c r="B205" s="373" t="s">
        <v>286</v>
      </c>
      <c r="C205" s="374"/>
      <c r="D205" s="315" t="s">
        <v>287</v>
      </c>
      <c r="E205" s="349"/>
      <c r="F205" s="13" t="s">
        <v>242</v>
      </c>
      <c r="G205" s="393"/>
      <c r="H205" s="202">
        <v>1333</v>
      </c>
      <c r="I205" s="128">
        <v>1104</v>
      </c>
      <c r="J205" s="128">
        <v>1183</v>
      </c>
    </row>
    <row r="206" spans="2:10" ht="27" customHeight="1" x14ac:dyDescent="0.2">
      <c r="B206" s="377"/>
      <c r="C206" s="378"/>
      <c r="D206" s="307" t="s">
        <v>288</v>
      </c>
      <c r="E206" s="349"/>
      <c r="F206" s="13" t="s">
        <v>242</v>
      </c>
      <c r="G206" s="393"/>
      <c r="H206" s="201">
        <v>210</v>
      </c>
      <c r="I206" s="25">
        <v>204</v>
      </c>
      <c r="J206" s="25">
        <v>224</v>
      </c>
    </row>
    <row r="207" spans="2:10" ht="27" customHeight="1" x14ac:dyDescent="0.2">
      <c r="B207" s="373" t="s">
        <v>509</v>
      </c>
      <c r="C207" s="374"/>
      <c r="D207" s="315" t="s">
        <v>287</v>
      </c>
      <c r="E207" s="349"/>
      <c r="F207" s="13" t="s">
        <v>6</v>
      </c>
      <c r="G207" s="393"/>
      <c r="H207" s="202">
        <v>1158</v>
      </c>
      <c r="I207" s="128">
        <v>775</v>
      </c>
      <c r="J207" s="128">
        <v>630</v>
      </c>
    </row>
    <row r="208" spans="2:10" ht="27" customHeight="1" x14ac:dyDescent="0.2">
      <c r="B208" s="377"/>
      <c r="C208" s="378"/>
      <c r="D208" s="307" t="s">
        <v>288</v>
      </c>
      <c r="E208" s="349"/>
      <c r="F208" s="13" t="s">
        <v>6</v>
      </c>
      <c r="G208" s="393"/>
      <c r="H208" s="201">
        <v>168</v>
      </c>
      <c r="I208" s="22">
        <v>90</v>
      </c>
      <c r="J208" s="22">
        <v>68</v>
      </c>
    </row>
    <row r="209" spans="2:10" ht="27" customHeight="1" x14ac:dyDescent="0.2">
      <c r="B209" s="373" t="s">
        <v>653</v>
      </c>
      <c r="C209" s="374"/>
      <c r="D209" s="315" t="s">
        <v>449</v>
      </c>
      <c r="E209" s="349"/>
      <c r="F209" s="13" t="s">
        <v>6</v>
      </c>
      <c r="G209" s="393"/>
      <c r="H209" s="201">
        <v>516</v>
      </c>
      <c r="I209" s="22">
        <v>389</v>
      </c>
      <c r="J209" s="22">
        <v>352</v>
      </c>
    </row>
    <row r="210" spans="2:10" ht="27" customHeight="1" x14ac:dyDescent="0.2">
      <c r="B210" s="377"/>
      <c r="C210" s="378"/>
      <c r="D210" s="307" t="s">
        <v>288</v>
      </c>
      <c r="E210" s="349"/>
      <c r="F210" s="13" t="s">
        <v>6</v>
      </c>
      <c r="G210" s="393"/>
      <c r="H210" s="201">
        <v>50</v>
      </c>
      <c r="I210" s="22">
        <v>24</v>
      </c>
      <c r="J210" s="22">
        <v>88</v>
      </c>
    </row>
    <row r="211" spans="2:10" ht="27" customHeight="1" x14ac:dyDescent="0.2">
      <c r="B211" s="373" t="s">
        <v>632</v>
      </c>
      <c r="C211" s="374"/>
      <c r="D211" s="315" t="s">
        <v>449</v>
      </c>
      <c r="E211" s="349"/>
      <c r="F211" s="13" t="s">
        <v>6</v>
      </c>
      <c r="G211" s="393"/>
      <c r="H211" s="201">
        <v>339</v>
      </c>
      <c r="I211" s="22">
        <v>301</v>
      </c>
      <c r="J211" s="22">
        <v>259</v>
      </c>
    </row>
    <row r="212" spans="2:10" ht="27" customHeight="1" x14ac:dyDescent="0.2">
      <c r="B212" s="377"/>
      <c r="C212" s="378"/>
      <c r="D212" s="307" t="s">
        <v>288</v>
      </c>
      <c r="E212" s="349"/>
      <c r="F212" s="13" t="s">
        <v>6</v>
      </c>
      <c r="G212" s="388"/>
      <c r="H212" s="201">
        <v>38</v>
      </c>
      <c r="I212" s="22">
        <v>38</v>
      </c>
      <c r="J212" s="22">
        <v>37</v>
      </c>
    </row>
    <row r="213" spans="2:10" x14ac:dyDescent="0.2">
      <c r="B213" s="1" t="s">
        <v>655</v>
      </c>
    </row>
  </sheetData>
  <mergeCells count="183">
    <mergeCell ref="I142:I187"/>
    <mergeCell ref="B198:C198"/>
    <mergeCell ref="B197:C197"/>
    <mergeCell ref="B195:C195"/>
    <mergeCell ref="D149:G149"/>
    <mergeCell ref="D148:G148"/>
    <mergeCell ref="D147:G147"/>
    <mergeCell ref="D146:G146"/>
    <mergeCell ref="D150:D151"/>
    <mergeCell ref="D185:E185"/>
    <mergeCell ref="D187:E187"/>
    <mergeCell ref="D186:E186"/>
    <mergeCell ref="F180:G180"/>
    <mergeCell ref="F172:G172"/>
    <mergeCell ref="B155:C184"/>
    <mergeCell ref="B150:C154"/>
    <mergeCell ref="B146:C149"/>
    <mergeCell ref="B142:C145"/>
    <mergeCell ref="D176:E178"/>
    <mergeCell ref="F176:G176"/>
    <mergeCell ref="F177:G177"/>
    <mergeCell ref="F178:G178"/>
    <mergeCell ref="F160:G160"/>
    <mergeCell ref="D167:E169"/>
    <mergeCell ref="B14:C14"/>
    <mergeCell ref="B32:C32"/>
    <mergeCell ref="B31:C31"/>
    <mergeCell ref="B30:C30"/>
    <mergeCell ref="B13:C13"/>
    <mergeCell ref="B12:C12"/>
    <mergeCell ref="D182:E184"/>
    <mergeCell ref="F182:G182"/>
    <mergeCell ref="F183:G183"/>
    <mergeCell ref="F184:G184"/>
    <mergeCell ref="E154:G154"/>
    <mergeCell ref="E153:G153"/>
    <mergeCell ref="F155:G155"/>
    <mergeCell ref="F156:G156"/>
    <mergeCell ref="F157:G157"/>
    <mergeCell ref="D155:E157"/>
    <mergeCell ref="D179:E181"/>
    <mergeCell ref="F179:G179"/>
    <mergeCell ref="D94:F94"/>
    <mergeCell ref="B92:F92"/>
    <mergeCell ref="F181:G181"/>
    <mergeCell ref="D170:E172"/>
    <mergeCell ref="F170:G170"/>
    <mergeCell ref="F171:G171"/>
    <mergeCell ref="F167:G167"/>
    <mergeCell ref="F168:G168"/>
    <mergeCell ref="F165:G165"/>
    <mergeCell ref="F166:G166"/>
    <mergeCell ref="B141:G141"/>
    <mergeCell ref="D145:G145"/>
    <mergeCell ref="D144:G144"/>
    <mergeCell ref="D143:G143"/>
    <mergeCell ref="D142:G142"/>
    <mergeCell ref="E152:G152"/>
    <mergeCell ref="E151:G151"/>
    <mergeCell ref="E150:G150"/>
    <mergeCell ref="B18:C18"/>
    <mergeCell ref="C51:D51"/>
    <mergeCell ref="C50:D50"/>
    <mergeCell ref="C49:D49"/>
    <mergeCell ref="C48:D48"/>
    <mergeCell ref="C47:D47"/>
    <mergeCell ref="C46:D46"/>
    <mergeCell ref="C44:D44"/>
    <mergeCell ref="C45:D45"/>
    <mergeCell ref="C43:D43"/>
    <mergeCell ref="C42:D42"/>
    <mergeCell ref="C41:D41"/>
    <mergeCell ref="C40:D40"/>
    <mergeCell ref="C39:D39"/>
    <mergeCell ref="B21:F21"/>
    <mergeCell ref="D22:F22"/>
    <mergeCell ref="G22:G23"/>
    <mergeCell ref="D23:F23"/>
    <mergeCell ref="B23:C23"/>
    <mergeCell ref="B22:C22"/>
    <mergeCell ref="F62:F63"/>
    <mergeCell ref="B70:D72"/>
    <mergeCell ref="G70:G72"/>
    <mergeCell ref="C38:D38"/>
    <mergeCell ref="C37:D37"/>
    <mergeCell ref="C36:D36"/>
    <mergeCell ref="C52:D52"/>
    <mergeCell ref="B36:B43"/>
    <mergeCell ref="B44:B51"/>
    <mergeCell ref="B211:C212"/>
    <mergeCell ref="D211:E211"/>
    <mergeCell ref="D212:E212"/>
    <mergeCell ref="G204:G212"/>
    <mergeCell ref="B207:C208"/>
    <mergeCell ref="D207:E207"/>
    <mergeCell ref="D208:E208"/>
    <mergeCell ref="B209:C210"/>
    <mergeCell ref="D209:E209"/>
    <mergeCell ref="D210:E210"/>
    <mergeCell ref="B204:E204"/>
    <mergeCell ref="D206:E206"/>
    <mergeCell ref="D205:E205"/>
    <mergeCell ref="B205:C206"/>
    <mergeCell ref="J77:K77"/>
    <mergeCell ref="J79:K79"/>
    <mergeCell ref="E196:E198"/>
    <mergeCell ref="D24:F24"/>
    <mergeCell ref="B24:C24"/>
    <mergeCell ref="D161:E163"/>
    <mergeCell ref="F161:G161"/>
    <mergeCell ref="F162:G162"/>
    <mergeCell ref="F163:G163"/>
    <mergeCell ref="B185:C187"/>
    <mergeCell ref="F187:G187"/>
    <mergeCell ref="F186:G186"/>
    <mergeCell ref="F185:G185"/>
    <mergeCell ref="D95:F95"/>
    <mergeCell ref="F158:G158"/>
    <mergeCell ref="F159:G159"/>
    <mergeCell ref="F169:G169"/>
    <mergeCell ref="F175:G175"/>
    <mergeCell ref="D164:E166"/>
    <mergeCell ref="D173:E175"/>
    <mergeCell ref="F173:G173"/>
    <mergeCell ref="F174:G174"/>
    <mergeCell ref="D158:E160"/>
    <mergeCell ref="F164:G164"/>
    <mergeCell ref="B83:C84"/>
    <mergeCell ref="G78:G84"/>
    <mergeCell ref="B80:C81"/>
    <mergeCell ref="J82:K82"/>
    <mergeCell ref="J83:K83"/>
    <mergeCell ref="J84:K84"/>
    <mergeCell ref="J80:K80"/>
    <mergeCell ref="J81:K81"/>
    <mergeCell ref="J78:K78"/>
    <mergeCell ref="J88:K88"/>
    <mergeCell ref="B89:C89"/>
    <mergeCell ref="D89:E89"/>
    <mergeCell ref="J89:K89"/>
    <mergeCell ref="D96:F96"/>
    <mergeCell ref="D93:F93"/>
    <mergeCell ref="B93:C93"/>
    <mergeCell ref="B96:C96"/>
    <mergeCell ref="G93:G96"/>
    <mergeCell ref="B100:B101"/>
    <mergeCell ref="B102:B108"/>
    <mergeCell ref="B109:B122"/>
    <mergeCell ref="F64:F65"/>
    <mergeCell ref="C108:F108"/>
    <mergeCell ref="C107:F107"/>
    <mergeCell ref="C106:F106"/>
    <mergeCell ref="C105:F105"/>
    <mergeCell ref="C104:F104"/>
    <mergeCell ref="C103:F103"/>
    <mergeCell ref="C102:F102"/>
    <mergeCell ref="C101:F101"/>
    <mergeCell ref="C100:F100"/>
    <mergeCell ref="B62:C65"/>
    <mergeCell ref="B99:F99"/>
    <mergeCell ref="B88:C88"/>
    <mergeCell ref="D88:E88"/>
    <mergeCell ref="B77:C77"/>
    <mergeCell ref="D83:E84"/>
    <mergeCell ref="D82:E82"/>
    <mergeCell ref="D80:E81"/>
    <mergeCell ref="D79:E79"/>
    <mergeCell ref="D78:E78"/>
    <mergeCell ref="D77:E77"/>
    <mergeCell ref="H100:H122"/>
    <mergeCell ref="E110:E112"/>
    <mergeCell ref="C110:D115"/>
    <mergeCell ref="C109:F109"/>
    <mergeCell ref="C122:F122"/>
    <mergeCell ref="C121:F121"/>
    <mergeCell ref="C120:F120"/>
    <mergeCell ref="C119:F119"/>
    <mergeCell ref="C118:F118"/>
    <mergeCell ref="C117:F117"/>
    <mergeCell ref="C116:F116"/>
    <mergeCell ref="E115:F115"/>
    <mergeCell ref="E113:F113"/>
    <mergeCell ref="E114:F114"/>
  </mergeCells>
  <phoneticPr fontId="1"/>
  <pageMargins left="0.23622047244094491" right="0.23622047244094491" top="0.74803149606299213" bottom="0.74803149606299213" header="0.31496062992125984" footer="0.31496062992125984"/>
  <pageSetup paperSize="9" scale="55" fitToHeight="0" orientation="portrait" r:id="rId1"/>
  <rowBreaks count="5" manualBreakCount="5">
    <brk id="25" max="11" man="1"/>
    <brk id="73" max="11" man="1"/>
    <brk id="97" max="11" man="1"/>
    <brk id="138" max="16383" man="1"/>
    <brk id="199"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793BC-E1B0-451B-BDDC-34D4F7DD4D95}">
  <dimension ref="A1:M164"/>
  <sheetViews>
    <sheetView view="pageBreakPreview" zoomScaleNormal="85" zoomScaleSheetLayoutView="100" workbookViewId="0"/>
  </sheetViews>
  <sheetFormatPr defaultColWidth="12.109375" defaultRowHeight="12.6" x14ac:dyDescent="0.2"/>
  <cols>
    <col min="1" max="1" width="4.6640625" style="1" customWidth="1"/>
    <col min="2" max="3" width="12.109375" style="1"/>
    <col min="4" max="4" width="12.109375" style="1" customWidth="1"/>
    <col min="5" max="5" width="12.33203125" style="1" customWidth="1"/>
    <col min="6" max="6" width="13.109375" style="4" bestFit="1" customWidth="1"/>
    <col min="7" max="7" width="12.109375" style="82" customWidth="1"/>
    <col min="8" max="9" width="14.33203125" style="1" bestFit="1" customWidth="1"/>
    <col min="10" max="10" width="14.5546875" style="1" bestFit="1" customWidth="1"/>
    <col min="11" max="13" width="12.109375" style="3"/>
    <col min="14" max="16384" width="12.109375" style="1"/>
  </cols>
  <sheetData>
    <row r="1" spans="1:13" x14ac:dyDescent="0.2">
      <c r="B1" s="1" t="s">
        <v>55</v>
      </c>
    </row>
    <row r="2" spans="1:13" ht="18.600000000000001" x14ac:dyDescent="0.2">
      <c r="A2" s="69" t="s">
        <v>86</v>
      </c>
      <c r="D2" s="2"/>
      <c r="E2" s="3"/>
    </row>
    <row r="3" spans="1:13" ht="14.55" customHeight="1" x14ac:dyDescent="0.2">
      <c r="B3" s="5"/>
      <c r="C3" s="5"/>
      <c r="D3" s="5"/>
      <c r="E3" s="3"/>
    </row>
    <row r="4" spans="1:13" ht="18.600000000000001" x14ac:dyDescent="0.2">
      <c r="A4" s="2"/>
      <c r="B4" s="1" t="s">
        <v>60</v>
      </c>
      <c r="D4" s="2"/>
      <c r="K4" s="1"/>
      <c r="L4" s="1"/>
      <c r="M4" s="1"/>
    </row>
    <row r="5" spans="1:13" ht="18.600000000000001" x14ac:dyDescent="0.2">
      <c r="A5" s="2"/>
      <c r="B5" s="1" t="s">
        <v>685</v>
      </c>
      <c r="D5" s="2"/>
      <c r="K5" s="1"/>
      <c r="L5" s="1"/>
      <c r="M5" s="1"/>
    </row>
    <row r="6" spans="1:13" ht="14.55" customHeight="1" x14ac:dyDescent="0.2">
      <c r="B6" s="113"/>
      <c r="C6" s="113"/>
      <c r="D6" s="113"/>
      <c r="E6" s="20"/>
      <c r="F6" s="45"/>
      <c r="G6" s="84"/>
      <c r="H6" s="20"/>
      <c r="I6" s="20"/>
      <c r="J6" s="20"/>
      <c r="K6" s="20"/>
    </row>
    <row r="7" spans="1:13" ht="13.8" x14ac:dyDescent="0.2">
      <c r="B7" s="113" t="s">
        <v>354</v>
      </c>
      <c r="C7" s="113"/>
      <c r="D7" s="114"/>
      <c r="E7" s="20"/>
      <c r="F7" s="63"/>
      <c r="G7" s="85"/>
      <c r="H7" s="20"/>
      <c r="I7" s="20"/>
      <c r="J7" s="20"/>
      <c r="K7" s="20"/>
    </row>
    <row r="8" spans="1:13" ht="25.8" customHeight="1" x14ac:dyDescent="0.2">
      <c r="B8" s="115"/>
      <c r="C8" s="116"/>
      <c r="D8" s="116"/>
      <c r="E8" s="117"/>
      <c r="F8" s="11" t="s">
        <v>0</v>
      </c>
      <c r="G8" s="71" t="s">
        <v>224</v>
      </c>
      <c r="H8" s="11" t="s">
        <v>56</v>
      </c>
      <c r="I8" s="11" t="s">
        <v>392</v>
      </c>
      <c r="J8" s="11" t="s">
        <v>512</v>
      </c>
      <c r="K8" s="65" t="s">
        <v>2</v>
      </c>
      <c r="L8" s="66" t="s">
        <v>57</v>
      </c>
      <c r="M8" s="59"/>
    </row>
    <row r="9" spans="1:13" ht="15" customHeight="1" x14ac:dyDescent="0.2">
      <c r="B9" s="21" t="s">
        <v>4</v>
      </c>
      <c r="C9" s="37"/>
      <c r="D9" s="17" t="s">
        <v>5</v>
      </c>
      <c r="E9" s="54"/>
      <c r="F9" s="55" t="s">
        <v>6</v>
      </c>
      <c r="G9" s="239" t="s">
        <v>225</v>
      </c>
      <c r="H9" s="497">
        <v>3458</v>
      </c>
      <c r="I9" s="497">
        <v>3474</v>
      </c>
      <c r="J9" s="497">
        <v>3502</v>
      </c>
      <c r="K9" s="26" t="s">
        <v>7</v>
      </c>
      <c r="L9" s="15"/>
      <c r="M9" s="43"/>
    </row>
    <row r="10" spans="1:13" ht="15" customHeight="1" x14ac:dyDescent="0.2">
      <c r="B10" s="16" t="s">
        <v>8</v>
      </c>
      <c r="C10" s="39"/>
      <c r="D10" s="17" t="s">
        <v>9</v>
      </c>
      <c r="E10" s="54"/>
      <c r="F10" s="55" t="s">
        <v>6</v>
      </c>
      <c r="G10" s="240"/>
      <c r="H10" s="497">
        <v>665</v>
      </c>
      <c r="I10" s="497">
        <v>679</v>
      </c>
      <c r="J10" s="497">
        <v>693</v>
      </c>
      <c r="K10" s="26" t="s">
        <v>7</v>
      </c>
      <c r="L10" s="18"/>
      <c r="M10" s="43"/>
    </row>
    <row r="11" spans="1:13" ht="15" customHeight="1" x14ac:dyDescent="0.2">
      <c r="B11" s="19"/>
      <c r="C11" s="75"/>
      <c r="D11" s="17" t="s">
        <v>10</v>
      </c>
      <c r="E11" s="54"/>
      <c r="F11" s="55" t="s">
        <v>6</v>
      </c>
      <c r="G11" s="241"/>
      <c r="H11" s="497">
        <v>4123</v>
      </c>
      <c r="I11" s="497">
        <v>4153</v>
      </c>
      <c r="J11" s="497">
        <v>4195</v>
      </c>
      <c r="K11" s="26" t="s">
        <v>7</v>
      </c>
      <c r="L11" s="15"/>
      <c r="M11" s="46"/>
    </row>
    <row r="12" spans="1:13" ht="15" customHeight="1" x14ac:dyDescent="0.2">
      <c r="B12" s="21" t="s">
        <v>11</v>
      </c>
      <c r="C12" s="37"/>
      <c r="D12" s="17" t="s">
        <v>5</v>
      </c>
      <c r="E12" s="54"/>
      <c r="F12" s="55" t="s">
        <v>6</v>
      </c>
      <c r="G12" s="239" t="s">
        <v>226</v>
      </c>
      <c r="H12" s="497">
        <v>3210</v>
      </c>
      <c r="I12" s="497">
        <v>3263</v>
      </c>
      <c r="J12" s="497">
        <v>3248</v>
      </c>
      <c r="K12" s="26" t="s">
        <v>7</v>
      </c>
      <c r="L12" s="15"/>
      <c r="M12" s="46"/>
    </row>
    <row r="13" spans="1:13" ht="15" customHeight="1" x14ac:dyDescent="0.2">
      <c r="B13" s="16"/>
      <c r="C13" s="39"/>
      <c r="D13" s="17" t="s">
        <v>9</v>
      </c>
      <c r="E13" s="54"/>
      <c r="F13" s="55" t="s">
        <v>6</v>
      </c>
      <c r="G13" s="240"/>
      <c r="H13" s="497">
        <v>480</v>
      </c>
      <c r="I13" s="497">
        <v>522</v>
      </c>
      <c r="J13" s="497">
        <v>545</v>
      </c>
      <c r="K13" s="26" t="s">
        <v>7</v>
      </c>
      <c r="L13" s="15"/>
      <c r="M13" s="46"/>
    </row>
    <row r="14" spans="1:13" ht="15" customHeight="1" x14ac:dyDescent="0.2">
      <c r="B14" s="19"/>
      <c r="C14" s="75"/>
      <c r="D14" s="17" t="s">
        <v>10</v>
      </c>
      <c r="E14" s="54"/>
      <c r="F14" s="55" t="s">
        <v>6</v>
      </c>
      <c r="G14" s="241"/>
      <c r="H14" s="497">
        <v>3690</v>
      </c>
      <c r="I14" s="497">
        <v>3785</v>
      </c>
      <c r="J14" s="497">
        <v>3793</v>
      </c>
      <c r="K14" s="26" t="s">
        <v>7</v>
      </c>
      <c r="L14" s="15"/>
      <c r="M14" s="46"/>
    </row>
    <row r="15" spans="1:13" ht="15" customHeight="1" x14ac:dyDescent="0.2">
      <c r="B15" s="21" t="s">
        <v>12</v>
      </c>
      <c r="C15" s="37"/>
      <c r="D15" s="17" t="s">
        <v>5</v>
      </c>
      <c r="E15" s="54"/>
      <c r="F15" s="55" t="s">
        <v>6</v>
      </c>
      <c r="G15" s="239" t="s">
        <v>227</v>
      </c>
      <c r="H15" s="497">
        <v>1609</v>
      </c>
      <c r="I15" s="497">
        <v>1578</v>
      </c>
      <c r="J15" s="497">
        <v>1707</v>
      </c>
      <c r="K15" s="26" t="s">
        <v>7</v>
      </c>
      <c r="L15" s="15"/>
      <c r="M15" s="46"/>
    </row>
    <row r="16" spans="1:13" ht="15" customHeight="1" x14ac:dyDescent="0.2">
      <c r="B16" s="16"/>
      <c r="C16" s="39"/>
      <c r="D16" s="17" t="s">
        <v>9</v>
      </c>
      <c r="E16" s="54"/>
      <c r="F16" s="55" t="s">
        <v>6</v>
      </c>
      <c r="G16" s="240"/>
      <c r="H16" s="497">
        <v>388</v>
      </c>
      <c r="I16" s="497">
        <v>370</v>
      </c>
      <c r="J16" s="497">
        <v>387</v>
      </c>
      <c r="K16" s="26" t="s">
        <v>7</v>
      </c>
      <c r="L16" s="15"/>
      <c r="M16" s="46"/>
    </row>
    <row r="17" spans="2:13" ht="15" customHeight="1" x14ac:dyDescent="0.2">
      <c r="B17" s="19"/>
      <c r="C17" s="75"/>
      <c r="D17" s="17" t="s">
        <v>10</v>
      </c>
      <c r="E17" s="54"/>
      <c r="F17" s="55" t="s">
        <v>6</v>
      </c>
      <c r="G17" s="241"/>
      <c r="H17" s="497">
        <v>1997</v>
      </c>
      <c r="I17" s="497">
        <v>1948</v>
      </c>
      <c r="J17" s="497">
        <v>2094</v>
      </c>
      <c r="K17" s="26" t="s">
        <v>7</v>
      </c>
      <c r="L17" s="15"/>
      <c r="M17" s="46"/>
    </row>
    <row r="18" spans="2:13" ht="15" customHeight="1" x14ac:dyDescent="0.2">
      <c r="B18" s="21" t="s">
        <v>346</v>
      </c>
      <c r="C18" s="37"/>
      <c r="D18" s="17" t="s">
        <v>5</v>
      </c>
      <c r="E18" s="54"/>
      <c r="F18" s="55" t="s">
        <v>6</v>
      </c>
      <c r="G18" s="239" t="s">
        <v>228</v>
      </c>
      <c r="H18" s="497">
        <v>8277</v>
      </c>
      <c r="I18" s="497">
        <v>8315</v>
      </c>
      <c r="J18" s="497">
        <v>8457</v>
      </c>
      <c r="K18" s="26" t="s">
        <v>7</v>
      </c>
      <c r="L18" s="14"/>
      <c r="M18" s="46"/>
    </row>
    <row r="19" spans="2:13" ht="15" customHeight="1" x14ac:dyDescent="0.2">
      <c r="B19" s="16"/>
      <c r="C19" s="39"/>
      <c r="D19" s="17" t="s">
        <v>9</v>
      </c>
      <c r="E19" s="54"/>
      <c r="F19" s="55" t="s">
        <v>6</v>
      </c>
      <c r="G19" s="240"/>
      <c r="H19" s="497">
        <v>1533</v>
      </c>
      <c r="I19" s="497">
        <v>1571</v>
      </c>
      <c r="J19" s="497">
        <v>1625</v>
      </c>
      <c r="K19" s="26" t="s">
        <v>7</v>
      </c>
      <c r="L19" s="14"/>
      <c r="M19" s="46"/>
    </row>
    <row r="20" spans="2:13" ht="15" customHeight="1" x14ac:dyDescent="0.2">
      <c r="B20" s="19"/>
      <c r="C20" s="75"/>
      <c r="D20" s="17" t="s">
        <v>10</v>
      </c>
      <c r="E20" s="54"/>
      <c r="F20" s="55" t="s">
        <v>6</v>
      </c>
      <c r="G20" s="241"/>
      <c r="H20" s="497">
        <v>9810</v>
      </c>
      <c r="I20" s="497">
        <v>9886</v>
      </c>
      <c r="J20" s="497">
        <v>10082</v>
      </c>
      <c r="K20" s="26" t="s">
        <v>7</v>
      </c>
      <c r="L20" s="15"/>
      <c r="M20" s="43"/>
    </row>
    <row r="21" spans="2:13" ht="15" customHeight="1" x14ac:dyDescent="0.2">
      <c r="B21" s="21" t="s">
        <v>14</v>
      </c>
      <c r="C21" s="37"/>
      <c r="D21" s="17" t="s">
        <v>5</v>
      </c>
      <c r="E21" s="54"/>
      <c r="F21" s="55" t="s">
        <v>6</v>
      </c>
      <c r="G21" s="239" t="s">
        <v>225</v>
      </c>
      <c r="H21" s="497">
        <v>21</v>
      </c>
      <c r="I21" s="497">
        <v>28</v>
      </c>
      <c r="J21" s="497">
        <v>28</v>
      </c>
      <c r="K21" s="26" t="s">
        <v>7</v>
      </c>
      <c r="L21" s="15"/>
      <c r="M21" s="48"/>
    </row>
    <row r="22" spans="2:13" ht="15" customHeight="1" x14ac:dyDescent="0.2">
      <c r="B22" s="16" t="s">
        <v>8</v>
      </c>
      <c r="C22" s="39"/>
      <c r="D22" s="17" t="s">
        <v>9</v>
      </c>
      <c r="E22" s="54"/>
      <c r="F22" s="55" t="s">
        <v>6</v>
      </c>
      <c r="G22" s="240"/>
      <c r="H22" s="497">
        <v>12</v>
      </c>
      <c r="I22" s="497">
        <v>10</v>
      </c>
      <c r="J22" s="497">
        <v>16</v>
      </c>
      <c r="K22" s="26" t="s">
        <v>7</v>
      </c>
      <c r="L22" s="15"/>
      <c r="M22" s="44"/>
    </row>
    <row r="23" spans="2:13" ht="15" customHeight="1" x14ac:dyDescent="0.2">
      <c r="B23" s="19"/>
      <c r="C23" s="75"/>
      <c r="D23" s="17" t="s">
        <v>10</v>
      </c>
      <c r="E23" s="54"/>
      <c r="F23" s="55" t="s">
        <v>6</v>
      </c>
      <c r="G23" s="241"/>
      <c r="H23" s="497">
        <f>H21+H22</f>
        <v>33</v>
      </c>
      <c r="I23" s="497">
        <v>38</v>
      </c>
      <c r="J23" s="497">
        <v>44</v>
      </c>
      <c r="K23" s="26" t="s">
        <v>7</v>
      </c>
      <c r="L23" s="15"/>
      <c r="M23" s="44"/>
    </row>
    <row r="24" spans="2:13" ht="15" customHeight="1" x14ac:dyDescent="0.2">
      <c r="B24" s="373" t="s">
        <v>11</v>
      </c>
      <c r="C24" s="400"/>
      <c r="D24" s="17" t="s">
        <v>5</v>
      </c>
      <c r="E24" s="54"/>
      <c r="F24" s="55" t="s">
        <v>6</v>
      </c>
      <c r="G24" s="239" t="s">
        <v>229</v>
      </c>
      <c r="H24" s="497">
        <v>10</v>
      </c>
      <c r="I24" s="497">
        <v>7</v>
      </c>
      <c r="J24" s="497">
        <v>11</v>
      </c>
      <c r="K24" s="26" t="s">
        <v>7</v>
      </c>
      <c r="L24" s="15"/>
      <c r="M24" s="48"/>
    </row>
    <row r="25" spans="2:13" ht="15" customHeight="1" x14ac:dyDescent="0.2">
      <c r="B25" s="16" t="s">
        <v>15</v>
      </c>
      <c r="C25" s="39"/>
      <c r="D25" s="17" t="s">
        <v>9</v>
      </c>
      <c r="E25" s="54"/>
      <c r="F25" s="55" t="s">
        <v>6</v>
      </c>
      <c r="G25" s="240"/>
      <c r="H25" s="497">
        <v>3</v>
      </c>
      <c r="I25" s="497">
        <v>3</v>
      </c>
      <c r="J25" s="497">
        <v>3</v>
      </c>
      <c r="K25" s="26" t="s">
        <v>7</v>
      </c>
      <c r="L25" s="15"/>
      <c r="M25" s="48"/>
    </row>
    <row r="26" spans="2:13" ht="15" customHeight="1" x14ac:dyDescent="0.2">
      <c r="B26" s="19"/>
      <c r="C26" s="75"/>
      <c r="D26" s="17" t="s">
        <v>10</v>
      </c>
      <c r="E26" s="54"/>
      <c r="F26" s="55" t="s">
        <v>6</v>
      </c>
      <c r="G26" s="241"/>
      <c r="H26" s="497">
        <f>H24+H25</f>
        <v>13</v>
      </c>
      <c r="I26" s="497">
        <v>10</v>
      </c>
      <c r="J26" s="497">
        <v>14</v>
      </c>
      <c r="K26" s="26" t="s">
        <v>7</v>
      </c>
      <c r="L26" s="15"/>
      <c r="M26" s="48"/>
    </row>
    <row r="27" spans="2:13" ht="15" customHeight="1" x14ac:dyDescent="0.2">
      <c r="B27" s="21" t="s">
        <v>12</v>
      </c>
      <c r="C27" s="37"/>
      <c r="D27" s="17" t="s">
        <v>5</v>
      </c>
      <c r="E27" s="54"/>
      <c r="F27" s="55" t="s">
        <v>6</v>
      </c>
      <c r="G27" s="239" t="s">
        <v>230</v>
      </c>
      <c r="H27" s="497">
        <v>1493</v>
      </c>
      <c r="I27" s="497">
        <v>1486</v>
      </c>
      <c r="J27" s="497">
        <v>1576</v>
      </c>
      <c r="K27" s="26" t="s">
        <v>7</v>
      </c>
      <c r="L27" s="15"/>
      <c r="M27" s="48"/>
    </row>
    <row r="28" spans="2:13" ht="15" customHeight="1" x14ac:dyDescent="0.2">
      <c r="B28" s="16" t="s">
        <v>15</v>
      </c>
      <c r="C28" s="39"/>
      <c r="D28" s="17" t="s">
        <v>9</v>
      </c>
      <c r="E28" s="54"/>
      <c r="F28" s="55" t="s">
        <v>6</v>
      </c>
      <c r="G28" s="240"/>
      <c r="H28" s="497">
        <v>386</v>
      </c>
      <c r="I28" s="497">
        <v>368</v>
      </c>
      <c r="J28" s="497">
        <v>383</v>
      </c>
      <c r="K28" s="26" t="s">
        <v>7</v>
      </c>
      <c r="L28" s="15"/>
      <c r="M28" s="48"/>
    </row>
    <row r="29" spans="2:13" ht="15" customHeight="1" x14ac:dyDescent="0.2">
      <c r="B29" s="19"/>
      <c r="C29" s="75"/>
      <c r="D29" s="17" t="s">
        <v>10</v>
      </c>
      <c r="E29" s="54"/>
      <c r="F29" s="55" t="s">
        <v>6</v>
      </c>
      <c r="G29" s="241"/>
      <c r="H29" s="497">
        <f>H27+H28</f>
        <v>1879</v>
      </c>
      <c r="I29" s="497">
        <v>1854</v>
      </c>
      <c r="J29" s="497">
        <v>1959</v>
      </c>
      <c r="K29" s="26" t="s">
        <v>7</v>
      </c>
      <c r="L29" s="15"/>
      <c r="M29" s="48"/>
    </row>
    <row r="30" spans="2:13" ht="15" customHeight="1" x14ac:dyDescent="0.2">
      <c r="B30" s="21" t="s">
        <v>347</v>
      </c>
      <c r="C30" s="37"/>
      <c r="D30" s="17" t="s">
        <v>5</v>
      </c>
      <c r="E30" s="54"/>
      <c r="F30" s="55" t="s">
        <v>6</v>
      </c>
      <c r="G30" s="239" t="s">
        <v>228</v>
      </c>
      <c r="H30" s="497">
        <v>1524</v>
      </c>
      <c r="I30" s="497">
        <v>1521</v>
      </c>
      <c r="J30" s="497">
        <v>1615</v>
      </c>
      <c r="K30" s="26" t="s">
        <v>7</v>
      </c>
      <c r="L30" s="15"/>
      <c r="M30" s="46"/>
    </row>
    <row r="31" spans="2:13" ht="15" customHeight="1" x14ac:dyDescent="0.2">
      <c r="B31" s="16"/>
      <c r="C31" s="39"/>
      <c r="D31" s="17" t="s">
        <v>9</v>
      </c>
      <c r="E31" s="54"/>
      <c r="F31" s="55" t="s">
        <v>6</v>
      </c>
      <c r="G31" s="240"/>
      <c r="H31" s="497">
        <v>401</v>
      </c>
      <c r="I31" s="497">
        <v>381</v>
      </c>
      <c r="J31" s="497">
        <v>402</v>
      </c>
      <c r="K31" s="26" t="s">
        <v>7</v>
      </c>
      <c r="L31" s="15"/>
      <c r="M31" s="46"/>
    </row>
    <row r="32" spans="2:13" ht="15" customHeight="1" x14ac:dyDescent="0.2">
      <c r="B32" s="19"/>
      <c r="C32" s="75"/>
      <c r="D32" s="17" t="s">
        <v>10</v>
      </c>
      <c r="E32" s="54"/>
      <c r="F32" s="55" t="s">
        <v>6</v>
      </c>
      <c r="G32" s="241"/>
      <c r="H32" s="497">
        <v>1925</v>
      </c>
      <c r="I32" s="497">
        <v>1902</v>
      </c>
      <c r="J32" s="497">
        <v>2017</v>
      </c>
      <c r="K32" s="26" t="s">
        <v>7</v>
      </c>
      <c r="L32" s="15"/>
      <c r="M32" s="46"/>
    </row>
    <row r="33" spans="2:13" ht="27" customHeight="1" x14ac:dyDescent="0.2">
      <c r="B33" s="315" t="s">
        <v>16</v>
      </c>
      <c r="C33" s="382"/>
      <c r="D33" s="28"/>
      <c r="E33" s="54"/>
      <c r="F33" s="55" t="s">
        <v>17</v>
      </c>
      <c r="G33" s="119" t="s">
        <v>225</v>
      </c>
      <c r="H33" s="497">
        <v>12.9</v>
      </c>
      <c r="I33" s="497">
        <v>13.873911240149317</v>
      </c>
      <c r="J33" s="497">
        <v>13.3</v>
      </c>
      <c r="K33" s="26" t="s">
        <v>51</v>
      </c>
      <c r="L33" s="15"/>
      <c r="M33" s="48"/>
    </row>
    <row r="34" spans="2:13" ht="15" customHeight="1" x14ac:dyDescent="0.2">
      <c r="B34" s="21" t="s">
        <v>348</v>
      </c>
      <c r="C34" s="37"/>
      <c r="D34" s="17" t="s">
        <v>5</v>
      </c>
      <c r="E34" s="54"/>
      <c r="F34" s="55" t="s">
        <v>18</v>
      </c>
      <c r="G34" s="239" t="s">
        <v>225</v>
      </c>
      <c r="H34" s="497">
        <v>43.6</v>
      </c>
      <c r="I34" s="497">
        <v>43.7</v>
      </c>
      <c r="J34" s="497">
        <v>43.8</v>
      </c>
      <c r="K34" s="29" t="s">
        <v>51</v>
      </c>
      <c r="L34" s="30"/>
      <c r="M34" s="60"/>
    </row>
    <row r="35" spans="2:13" ht="15" customHeight="1" x14ac:dyDescent="0.2">
      <c r="B35" s="16"/>
      <c r="C35" s="39"/>
      <c r="D35" s="17" t="s">
        <v>9</v>
      </c>
      <c r="E35" s="54"/>
      <c r="F35" s="55" t="s">
        <v>18</v>
      </c>
      <c r="G35" s="240"/>
      <c r="H35" s="497">
        <v>42.4</v>
      </c>
      <c r="I35" s="497">
        <v>42.7</v>
      </c>
      <c r="J35" s="497">
        <v>42.6</v>
      </c>
      <c r="K35" s="29" t="s">
        <v>51</v>
      </c>
      <c r="L35" s="30"/>
      <c r="M35" s="60"/>
    </row>
    <row r="36" spans="2:13" ht="15" customHeight="1" x14ac:dyDescent="0.2">
      <c r="B36" s="19"/>
      <c r="C36" s="75"/>
      <c r="D36" s="17" t="s">
        <v>10</v>
      </c>
      <c r="E36" s="54"/>
      <c r="F36" s="55" t="s">
        <v>18</v>
      </c>
      <c r="G36" s="241"/>
      <c r="H36" s="497">
        <v>43.4</v>
      </c>
      <c r="I36" s="497">
        <v>43.6</v>
      </c>
      <c r="J36" s="497">
        <v>43.6</v>
      </c>
      <c r="K36" s="29" t="s">
        <v>51</v>
      </c>
      <c r="L36" s="30"/>
      <c r="M36" s="60"/>
    </row>
    <row r="37" spans="2:13" ht="15" customHeight="1" x14ac:dyDescent="0.2">
      <c r="B37" s="21" t="s">
        <v>349</v>
      </c>
      <c r="C37" s="37"/>
      <c r="D37" s="17" t="s">
        <v>5</v>
      </c>
      <c r="E37" s="54"/>
      <c r="F37" s="55" t="s">
        <v>19</v>
      </c>
      <c r="G37" s="239" t="s">
        <v>225</v>
      </c>
      <c r="H37" s="497">
        <v>19.100000000000001</v>
      </c>
      <c r="I37" s="497">
        <v>19.100000000000001</v>
      </c>
      <c r="J37" s="497">
        <v>19</v>
      </c>
      <c r="K37" s="29" t="s">
        <v>51</v>
      </c>
      <c r="L37" s="30"/>
      <c r="M37" s="60"/>
    </row>
    <row r="38" spans="2:13" ht="15" customHeight="1" x14ac:dyDescent="0.2">
      <c r="B38" s="16"/>
      <c r="C38" s="39"/>
      <c r="D38" s="17" t="s">
        <v>9</v>
      </c>
      <c r="E38" s="54"/>
      <c r="F38" s="55" t="s">
        <v>19</v>
      </c>
      <c r="G38" s="240"/>
      <c r="H38" s="497">
        <v>18.3</v>
      </c>
      <c r="I38" s="497">
        <v>18.7</v>
      </c>
      <c r="J38" s="497">
        <v>18.2</v>
      </c>
      <c r="K38" s="29" t="s">
        <v>51</v>
      </c>
      <c r="L38" s="30"/>
      <c r="M38" s="60"/>
    </row>
    <row r="39" spans="2:13" ht="15" customHeight="1" x14ac:dyDescent="0.2">
      <c r="B39" s="19"/>
      <c r="C39" s="75"/>
      <c r="D39" s="17" t="s">
        <v>10</v>
      </c>
      <c r="E39" s="54"/>
      <c r="F39" s="55" t="s">
        <v>19</v>
      </c>
      <c r="G39" s="241"/>
      <c r="H39" s="497">
        <v>18.899999999999999</v>
      </c>
      <c r="I39" s="497">
        <v>19</v>
      </c>
      <c r="J39" s="497">
        <v>18.8</v>
      </c>
      <c r="K39" s="29" t="s">
        <v>51</v>
      </c>
      <c r="L39" s="30"/>
      <c r="M39" s="60"/>
    </row>
    <row r="40" spans="2:13" ht="15" customHeight="1" x14ac:dyDescent="0.2">
      <c r="B40" s="21" t="s">
        <v>350</v>
      </c>
      <c r="C40" s="37"/>
      <c r="D40" s="17" t="s">
        <v>5</v>
      </c>
      <c r="E40" s="54"/>
      <c r="F40" s="55" t="s">
        <v>6</v>
      </c>
      <c r="G40" s="239" t="s">
        <v>225</v>
      </c>
      <c r="H40" s="497">
        <v>967</v>
      </c>
      <c r="I40" s="497">
        <v>988</v>
      </c>
      <c r="J40" s="497">
        <v>957</v>
      </c>
      <c r="K40" s="24"/>
      <c r="L40" s="23" t="s">
        <v>51</v>
      </c>
      <c r="M40" s="48"/>
    </row>
    <row r="41" spans="2:13" ht="15" customHeight="1" x14ac:dyDescent="0.2">
      <c r="B41" s="16"/>
      <c r="C41" s="39"/>
      <c r="D41" s="17" t="s">
        <v>9</v>
      </c>
      <c r="E41" s="54"/>
      <c r="F41" s="55" t="s">
        <v>6</v>
      </c>
      <c r="G41" s="240"/>
      <c r="H41" s="497">
        <v>49</v>
      </c>
      <c r="I41" s="497">
        <v>52</v>
      </c>
      <c r="J41" s="497">
        <v>57</v>
      </c>
      <c r="K41" s="24"/>
      <c r="L41" s="23" t="s">
        <v>51</v>
      </c>
      <c r="M41" s="48"/>
    </row>
    <row r="42" spans="2:13" ht="15" customHeight="1" x14ac:dyDescent="0.2">
      <c r="B42" s="19"/>
      <c r="C42" s="75"/>
      <c r="D42" s="17"/>
      <c r="E42" s="54" t="s">
        <v>20</v>
      </c>
      <c r="F42" s="55" t="s">
        <v>6</v>
      </c>
      <c r="G42" s="241"/>
      <c r="H42" s="497">
        <v>4</v>
      </c>
      <c r="I42" s="497">
        <v>4</v>
      </c>
      <c r="J42" s="497">
        <v>4</v>
      </c>
      <c r="K42" s="24"/>
      <c r="L42" s="23" t="s">
        <v>51</v>
      </c>
      <c r="M42" s="48"/>
    </row>
    <row r="43" spans="2:13" ht="15" customHeight="1" x14ac:dyDescent="0.2">
      <c r="B43" s="21" t="s">
        <v>355</v>
      </c>
      <c r="C43" s="37"/>
      <c r="D43" s="17" t="s">
        <v>5</v>
      </c>
      <c r="E43" s="54"/>
      <c r="F43" s="55" t="s">
        <v>6</v>
      </c>
      <c r="G43" s="239" t="s">
        <v>225</v>
      </c>
      <c r="H43" s="497">
        <v>204</v>
      </c>
      <c r="I43" s="497">
        <v>204</v>
      </c>
      <c r="J43" s="497">
        <v>200</v>
      </c>
      <c r="K43" s="24"/>
      <c r="L43" s="23" t="s">
        <v>51</v>
      </c>
      <c r="M43" s="44"/>
    </row>
    <row r="44" spans="2:13" ht="15" customHeight="1" x14ac:dyDescent="0.2">
      <c r="B44" s="16"/>
      <c r="C44" s="39"/>
      <c r="D44" s="17" t="s">
        <v>9</v>
      </c>
      <c r="E44" s="54"/>
      <c r="F44" s="55" t="s">
        <v>6</v>
      </c>
      <c r="G44" s="240"/>
      <c r="H44" s="497">
        <v>4</v>
      </c>
      <c r="I44" s="497">
        <v>10</v>
      </c>
      <c r="J44" s="497">
        <v>11</v>
      </c>
      <c r="K44" s="24"/>
      <c r="L44" s="23" t="s">
        <v>51</v>
      </c>
      <c r="M44" s="44"/>
    </row>
    <row r="45" spans="2:13" ht="15" customHeight="1" x14ac:dyDescent="0.2">
      <c r="B45" s="19"/>
      <c r="C45" s="75"/>
      <c r="D45" s="75"/>
      <c r="E45" s="39"/>
      <c r="F45" s="55" t="s">
        <v>6</v>
      </c>
      <c r="G45" s="241"/>
      <c r="H45" s="497">
        <v>0</v>
      </c>
      <c r="I45" s="497">
        <v>0</v>
      </c>
      <c r="J45" s="497">
        <v>0</v>
      </c>
      <c r="K45" s="24"/>
      <c r="L45" s="23" t="s">
        <v>51</v>
      </c>
      <c r="M45" s="44"/>
    </row>
    <row r="46" spans="2:13" ht="15" customHeight="1" x14ac:dyDescent="0.2">
      <c r="B46" s="21" t="s">
        <v>21</v>
      </c>
      <c r="C46" s="37"/>
      <c r="D46" s="17" t="s">
        <v>5</v>
      </c>
      <c r="E46" s="54" t="s">
        <v>20</v>
      </c>
      <c r="F46" s="55" t="s">
        <v>6</v>
      </c>
      <c r="G46" s="239" t="s">
        <v>225</v>
      </c>
      <c r="H46" s="497">
        <v>693</v>
      </c>
      <c r="I46" s="497">
        <v>548</v>
      </c>
      <c r="J46" s="497">
        <v>553</v>
      </c>
      <c r="K46" s="24"/>
      <c r="L46" s="23" t="s">
        <v>51</v>
      </c>
      <c r="M46" s="48"/>
    </row>
    <row r="47" spans="2:13" ht="15" customHeight="1" x14ac:dyDescent="0.2">
      <c r="B47" s="16"/>
      <c r="C47" s="39"/>
      <c r="D47" s="17" t="s">
        <v>9</v>
      </c>
      <c r="E47" s="54"/>
      <c r="F47" s="55" t="s">
        <v>6</v>
      </c>
      <c r="G47" s="240"/>
      <c r="H47" s="497">
        <v>37</v>
      </c>
      <c r="I47" s="497">
        <v>31</v>
      </c>
      <c r="J47" s="497">
        <v>37</v>
      </c>
      <c r="K47" s="24"/>
      <c r="L47" s="23" t="s">
        <v>51</v>
      </c>
      <c r="M47" s="48"/>
    </row>
    <row r="48" spans="2:13" ht="15" customHeight="1" x14ac:dyDescent="0.2">
      <c r="B48" s="19"/>
      <c r="C48" s="75"/>
      <c r="D48" s="17" t="s">
        <v>10</v>
      </c>
      <c r="E48" s="54"/>
      <c r="F48" s="55" t="s">
        <v>6</v>
      </c>
      <c r="G48" s="241"/>
      <c r="H48" s="497">
        <v>730</v>
      </c>
      <c r="I48" s="497">
        <v>579</v>
      </c>
      <c r="J48" s="497">
        <v>590</v>
      </c>
      <c r="K48" s="24"/>
      <c r="L48" s="23" t="s">
        <v>51</v>
      </c>
      <c r="M48" s="48"/>
    </row>
    <row r="49" spans="2:13" ht="15" customHeight="1" x14ac:dyDescent="0.2">
      <c r="B49" s="21" t="s">
        <v>356</v>
      </c>
      <c r="C49" s="37"/>
      <c r="D49" s="17" t="s">
        <v>5</v>
      </c>
      <c r="E49" s="54"/>
      <c r="F49" s="55" t="s">
        <v>6</v>
      </c>
      <c r="G49" s="239" t="s">
        <v>225</v>
      </c>
      <c r="H49" s="497">
        <v>37</v>
      </c>
      <c r="I49" s="497">
        <v>33</v>
      </c>
      <c r="J49" s="497">
        <v>32</v>
      </c>
      <c r="K49" s="24"/>
      <c r="L49" s="23" t="s">
        <v>51</v>
      </c>
      <c r="M49" s="48"/>
    </row>
    <row r="50" spans="2:13" ht="15" customHeight="1" x14ac:dyDescent="0.2">
      <c r="B50" s="16"/>
      <c r="C50" s="39"/>
      <c r="D50" s="17" t="s">
        <v>9</v>
      </c>
      <c r="E50" s="54"/>
      <c r="F50" s="55" t="s">
        <v>6</v>
      </c>
      <c r="G50" s="240"/>
      <c r="H50" s="497">
        <v>1</v>
      </c>
      <c r="I50" s="497">
        <v>3</v>
      </c>
      <c r="J50" s="497">
        <v>3</v>
      </c>
      <c r="K50" s="24"/>
      <c r="L50" s="23" t="s">
        <v>51</v>
      </c>
      <c r="M50" s="48"/>
    </row>
    <row r="51" spans="2:13" ht="15" customHeight="1" x14ac:dyDescent="0.2">
      <c r="B51" s="19"/>
      <c r="C51" s="75"/>
      <c r="D51" s="75"/>
      <c r="E51" s="54" t="s">
        <v>20</v>
      </c>
      <c r="F51" s="55" t="s">
        <v>6</v>
      </c>
      <c r="G51" s="241"/>
      <c r="H51" s="497">
        <v>0</v>
      </c>
      <c r="I51" s="497">
        <v>0</v>
      </c>
      <c r="J51" s="497">
        <v>0</v>
      </c>
      <c r="K51" s="24"/>
      <c r="L51" s="23" t="s">
        <v>51</v>
      </c>
      <c r="M51" s="48"/>
    </row>
    <row r="52" spans="2:13" ht="15" customHeight="1" x14ac:dyDescent="0.2">
      <c r="B52" s="21" t="s">
        <v>357</v>
      </c>
      <c r="C52" s="37"/>
      <c r="D52" s="37" t="s">
        <v>5</v>
      </c>
      <c r="E52" s="54"/>
      <c r="F52" s="55" t="s">
        <v>6</v>
      </c>
      <c r="G52" s="239" t="s">
        <v>225</v>
      </c>
      <c r="H52" s="497">
        <v>31</v>
      </c>
      <c r="I52" s="497">
        <v>27</v>
      </c>
      <c r="J52" s="497">
        <v>27</v>
      </c>
      <c r="K52" s="24"/>
      <c r="L52" s="23" t="s">
        <v>51</v>
      </c>
      <c r="M52" s="48"/>
    </row>
    <row r="53" spans="2:13" ht="15" customHeight="1" x14ac:dyDescent="0.2">
      <c r="B53" s="16"/>
      <c r="C53" s="39"/>
      <c r="D53" s="39" t="s">
        <v>9</v>
      </c>
      <c r="E53" s="54"/>
      <c r="F53" s="55" t="s">
        <v>6</v>
      </c>
      <c r="G53" s="240"/>
      <c r="H53" s="497">
        <v>0</v>
      </c>
      <c r="I53" s="497">
        <v>1</v>
      </c>
      <c r="J53" s="497">
        <v>1</v>
      </c>
      <c r="K53" s="24"/>
      <c r="L53" s="23" t="s">
        <v>51</v>
      </c>
      <c r="M53" s="44"/>
    </row>
    <row r="54" spans="2:13" ht="15" customHeight="1" x14ac:dyDescent="0.2">
      <c r="B54" s="16"/>
      <c r="C54" s="39"/>
      <c r="D54" s="39"/>
      <c r="E54" s="120" t="s">
        <v>20</v>
      </c>
      <c r="F54" s="121" t="s">
        <v>6</v>
      </c>
      <c r="G54" s="241"/>
      <c r="H54" s="497">
        <v>0</v>
      </c>
      <c r="I54" s="497">
        <v>0</v>
      </c>
      <c r="J54" s="497">
        <v>0</v>
      </c>
      <c r="K54" s="24"/>
      <c r="L54" s="23" t="s">
        <v>51</v>
      </c>
      <c r="M54" s="48"/>
    </row>
    <row r="55" spans="2:13" ht="15" customHeight="1" x14ac:dyDescent="0.2">
      <c r="B55" s="21" t="s">
        <v>351</v>
      </c>
      <c r="C55" s="37"/>
      <c r="D55" s="37" t="s">
        <v>58</v>
      </c>
      <c r="E55" s="122"/>
      <c r="F55" s="55" t="s">
        <v>17</v>
      </c>
      <c r="G55" s="239" t="s">
        <v>225</v>
      </c>
      <c r="H55" s="497">
        <v>4.82</v>
      </c>
      <c r="I55" s="498">
        <v>5</v>
      </c>
      <c r="J55" s="499">
        <v>5.6</v>
      </c>
      <c r="K55" s="38"/>
      <c r="L55" s="23" t="s">
        <v>51</v>
      </c>
      <c r="M55" s="61"/>
    </row>
    <row r="56" spans="2:13" ht="15" customHeight="1" x14ac:dyDescent="0.2">
      <c r="B56" s="401" t="s">
        <v>52</v>
      </c>
      <c r="C56" s="402"/>
      <c r="D56" s="402"/>
      <c r="E56" s="403"/>
      <c r="F56" s="55" t="s">
        <v>50</v>
      </c>
      <c r="G56" s="240"/>
      <c r="H56" s="497">
        <v>5.0999999999999996</v>
      </c>
      <c r="I56" s="214">
        <v>5.4</v>
      </c>
      <c r="J56" s="500">
        <v>6.3</v>
      </c>
      <c r="K56" s="38"/>
      <c r="L56" s="23" t="s">
        <v>51</v>
      </c>
      <c r="M56" s="61"/>
    </row>
    <row r="57" spans="2:13" ht="15" customHeight="1" x14ac:dyDescent="0.2">
      <c r="B57" s="401" t="s">
        <v>53</v>
      </c>
      <c r="C57" s="402"/>
      <c r="D57" s="402"/>
      <c r="E57" s="403"/>
      <c r="F57" s="55" t="s">
        <v>17</v>
      </c>
      <c r="G57" s="240"/>
      <c r="H57" s="497">
        <v>1.92</v>
      </c>
      <c r="I57" s="498">
        <v>4.67</v>
      </c>
      <c r="J57" s="499">
        <v>5.2</v>
      </c>
      <c r="K57" s="38"/>
      <c r="L57" s="23" t="s">
        <v>51</v>
      </c>
      <c r="M57" s="61"/>
    </row>
    <row r="58" spans="2:13" ht="15" customHeight="1" x14ac:dyDescent="0.2">
      <c r="B58" s="16"/>
      <c r="C58" s="39"/>
      <c r="D58" s="39" t="s">
        <v>54</v>
      </c>
      <c r="E58" s="54"/>
      <c r="F58" s="55" t="s">
        <v>17</v>
      </c>
      <c r="G58" s="240"/>
      <c r="H58" s="497">
        <v>2.63</v>
      </c>
      <c r="I58" s="498">
        <v>8.33</v>
      </c>
      <c r="J58" s="499">
        <v>8.6</v>
      </c>
      <c r="K58" s="38"/>
      <c r="L58" s="23" t="s">
        <v>51</v>
      </c>
      <c r="M58" s="61"/>
    </row>
    <row r="59" spans="2:13" ht="15" customHeight="1" x14ac:dyDescent="0.2">
      <c r="B59" s="19"/>
      <c r="C59" s="75"/>
      <c r="D59" s="75"/>
      <c r="E59" s="54" t="s">
        <v>23</v>
      </c>
      <c r="F59" s="55" t="s">
        <v>17</v>
      </c>
      <c r="G59" s="241"/>
      <c r="H59" s="497">
        <v>0</v>
      </c>
      <c r="I59" s="498">
        <v>3.57</v>
      </c>
      <c r="J59" s="499">
        <v>3.6</v>
      </c>
      <c r="K59" s="38"/>
      <c r="L59" s="23" t="s">
        <v>51</v>
      </c>
      <c r="M59" s="44"/>
    </row>
    <row r="60" spans="2:13" ht="38.549999999999997" customHeight="1" x14ac:dyDescent="0.2">
      <c r="B60" s="41" t="s">
        <v>648</v>
      </c>
      <c r="C60" s="17"/>
      <c r="D60" s="17"/>
      <c r="E60" s="54"/>
      <c r="F60" s="123" t="s">
        <v>222</v>
      </c>
      <c r="G60" s="118" t="s">
        <v>230</v>
      </c>
      <c r="H60" s="25">
        <v>1</v>
      </c>
      <c r="I60" s="501">
        <v>2</v>
      </c>
      <c r="J60" s="501">
        <v>4</v>
      </c>
      <c r="K60" s="38"/>
      <c r="L60" s="23"/>
      <c r="M60" s="44"/>
    </row>
    <row r="61" spans="2:13" ht="21.6" customHeight="1" x14ac:dyDescent="0.2">
      <c r="B61" s="41" t="s">
        <v>358</v>
      </c>
      <c r="C61" s="39"/>
      <c r="D61" s="39"/>
      <c r="E61" s="124"/>
      <c r="F61" s="123" t="s">
        <v>6</v>
      </c>
      <c r="G61" s="239" t="s">
        <v>407</v>
      </c>
      <c r="H61" s="502">
        <v>115</v>
      </c>
      <c r="I61" s="502">
        <v>120</v>
      </c>
      <c r="J61" s="502">
        <v>119</v>
      </c>
      <c r="K61" s="24"/>
      <c r="L61" s="23" t="s">
        <v>51</v>
      </c>
      <c r="M61" s="44"/>
    </row>
    <row r="62" spans="2:13" ht="21.6" customHeight="1" x14ac:dyDescent="0.2">
      <c r="B62" s="16" t="s">
        <v>359</v>
      </c>
      <c r="C62" s="17"/>
      <c r="D62" s="17"/>
      <c r="E62" s="54"/>
      <c r="F62" s="123" t="s">
        <v>222</v>
      </c>
      <c r="G62" s="240"/>
      <c r="H62" s="22">
        <v>82</v>
      </c>
      <c r="I62" s="22">
        <v>89</v>
      </c>
      <c r="J62" s="22">
        <v>88</v>
      </c>
      <c r="K62" s="24"/>
      <c r="L62" s="23" t="s">
        <v>51</v>
      </c>
      <c r="M62" s="44"/>
    </row>
    <row r="63" spans="2:13" ht="21.6" customHeight="1" x14ac:dyDescent="0.2">
      <c r="B63" s="21" t="s">
        <v>352</v>
      </c>
      <c r="C63" s="37"/>
      <c r="D63" s="37"/>
      <c r="E63" s="54"/>
      <c r="F63" s="55" t="s">
        <v>17</v>
      </c>
      <c r="G63" s="240"/>
      <c r="H63" s="156">
        <v>2.57</v>
      </c>
      <c r="I63" s="503">
        <v>2.6</v>
      </c>
      <c r="J63" s="156">
        <v>2.61</v>
      </c>
      <c r="K63" s="24"/>
      <c r="L63" s="23" t="s">
        <v>51</v>
      </c>
      <c r="M63" s="44"/>
    </row>
    <row r="64" spans="2:13" ht="15" customHeight="1" x14ac:dyDescent="0.2">
      <c r="B64" s="21" t="s">
        <v>24</v>
      </c>
      <c r="C64" s="37"/>
      <c r="D64" s="17" t="s">
        <v>5</v>
      </c>
      <c r="E64" s="54"/>
      <c r="F64" s="55" t="s">
        <v>6</v>
      </c>
      <c r="G64" s="239" t="s">
        <v>225</v>
      </c>
      <c r="H64" s="25">
        <v>107</v>
      </c>
      <c r="I64" s="25">
        <v>93</v>
      </c>
      <c r="J64" s="25">
        <v>75</v>
      </c>
      <c r="K64" s="24"/>
      <c r="L64" s="23" t="s">
        <v>51</v>
      </c>
      <c r="M64" s="44"/>
    </row>
    <row r="65" spans="2:13" ht="15" customHeight="1" x14ac:dyDescent="0.2">
      <c r="B65" s="16"/>
      <c r="C65" s="39"/>
      <c r="D65" s="17" t="s">
        <v>9</v>
      </c>
      <c r="E65" s="54"/>
      <c r="F65" s="55" t="s">
        <v>6</v>
      </c>
      <c r="G65" s="240"/>
      <c r="H65" s="25">
        <v>21</v>
      </c>
      <c r="I65" s="25">
        <v>15</v>
      </c>
      <c r="J65" s="25">
        <v>14</v>
      </c>
      <c r="K65" s="24"/>
      <c r="L65" s="23" t="s">
        <v>51</v>
      </c>
      <c r="M65" s="44"/>
    </row>
    <row r="66" spans="2:13" ht="15" customHeight="1" x14ac:dyDescent="0.2">
      <c r="B66" s="19"/>
      <c r="C66" s="75"/>
      <c r="D66" s="17" t="s">
        <v>10</v>
      </c>
      <c r="E66" s="54"/>
      <c r="F66" s="55" t="s">
        <v>6</v>
      </c>
      <c r="G66" s="241"/>
      <c r="H66" s="25">
        <v>128</v>
      </c>
      <c r="I66" s="25">
        <v>108</v>
      </c>
      <c r="J66" s="25">
        <v>89</v>
      </c>
      <c r="K66" s="24"/>
      <c r="L66" s="23" t="s">
        <v>51</v>
      </c>
      <c r="M66" s="44"/>
    </row>
    <row r="67" spans="2:13" ht="15" customHeight="1" x14ac:dyDescent="0.2">
      <c r="B67" s="21" t="s">
        <v>360</v>
      </c>
      <c r="C67" s="76"/>
      <c r="D67" s="17" t="s">
        <v>5</v>
      </c>
      <c r="E67" s="54"/>
      <c r="F67" s="55" t="s">
        <v>17</v>
      </c>
      <c r="G67" s="239" t="s">
        <v>225</v>
      </c>
      <c r="H67" s="499">
        <v>3.1</v>
      </c>
      <c r="I67" s="504">
        <v>2.7</v>
      </c>
      <c r="J67" s="504">
        <v>2.1</v>
      </c>
      <c r="K67" s="125"/>
      <c r="L67" s="23" t="s">
        <v>51</v>
      </c>
      <c r="M67" s="40"/>
    </row>
    <row r="68" spans="2:13" ht="15" customHeight="1" x14ac:dyDescent="0.2">
      <c r="B68" s="16"/>
      <c r="C68" s="39"/>
      <c r="D68" s="17" t="s">
        <v>9</v>
      </c>
      <c r="E68" s="54"/>
      <c r="F68" s="55" t="s">
        <v>17</v>
      </c>
      <c r="G68" s="240"/>
      <c r="H68" s="499">
        <v>3.2</v>
      </c>
      <c r="I68" s="504">
        <v>2.2000000000000002</v>
      </c>
      <c r="J68" s="504">
        <v>2</v>
      </c>
      <c r="K68" s="125"/>
      <c r="L68" s="23" t="s">
        <v>51</v>
      </c>
      <c r="M68" s="40"/>
    </row>
    <row r="69" spans="2:13" ht="15" customHeight="1" x14ac:dyDescent="0.2">
      <c r="B69" s="19"/>
      <c r="C69" s="75"/>
      <c r="D69" s="17" t="s">
        <v>10</v>
      </c>
      <c r="E69" s="54"/>
      <c r="F69" s="55" t="s">
        <v>17</v>
      </c>
      <c r="G69" s="241"/>
      <c r="H69" s="499">
        <v>3.1</v>
      </c>
      <c r="I69" s="504">
        <v>2.6</v>
      </c>
      <c r="J69" s="504">
        <v>2.1</v>
      </c>
      <c r="K69" s="125"/>
      <c r="L69" s="23" t="s">
        <v>51</v>
      </c>
      <c r="M69" s="40"/>
    </row>
    <row r="70" spans="2:13" ht="40.35" customHeight="1" x14ac:dyDescent="0.2">
      <c r="B70" s="41" t="s">
        <v>25</v>
      </c>
      <c r="C70" s="17"/>
      <c r="D70" s="17"/>
      <c r="E70" s="54"/>
      <c r="F70" s="55" t="s">
        <v>17</v>
      </c>
      <c r="G70" s="119" t="s">
        <v>225</v>
      </c>
      <c r="H70" s="505">
        <v>64.400000000000006</v>
      </c>
      <c r="I70" s="504">
        <v>69.900000000000006</v>
      </c>
      <c r="J70" s="504">
        <v>70.900000000000006</v>
      </c>
      <c r="K70" s="126" t="s">
        <v>51</v>
      </c>
      <c r="L70" s="23"/>
      <c r="M70" s="40"/>
    </row>
    <row r="71" spans="2:13" ht="39.6" customHeight="1" x14ac:dyDescent="0.2">
      <c r="B71" s="41" t="s">
        <v>353</v>
      </c>
      <c r="C71" s="17"/>
      <c r="D71" s="17"/>
      <c r="E71" s="54"/>
      <c r="F71" s="55" t="s">
        <v>26</v>
      </c>
      <c r="G71" s="119" t="s">
        <v>225</v>
      </c>
      <c r="H71" s="506">
        <v>7351896</v>
      </c>
      <c r="I71" s="506">
        <v>7605882</v>
      </c>
      <c r="J71" s="506">
        <v>8107973.243122871</v>
      </c>
      <c r="K71" s="127" t="s">
        <v>51</v>
      </c>
      <c r="L71" s="22"/>
      <c r="M71" s="62"/>
    </row>
    <row r="72" spans="2:13" ht="15" customHeight="1" x14ac:dyDescent="0.2">
      <c r="B72" s="42" t="s">
        <v>27</v>
      </c>
      <c r="C72" s="42"/>
      <c r="D72" s="42"/>
      <c r="E72" s="45"/>
      <c r="F72" s="45"/>
      <c r="G72" s="84"/>
      <c r="H72" s="4"/>
      <c r="I72" s="43"/>
      <c r="J72" s="44"/>
      <c r="K72" s="20"/>
    </row>
    <row r="73" spans="2:13" ht="15" customHeight="1" x14ac:dyDescent="0.2">
      <c r="B73" s="42" t="s">
        <v>28</v>
      </c>
      <c r="C73" s="42"/>
      <c r="D73" s="42"/>
      <c r="E73" s="45"/>
      <c r="F73" s="45"/>
      <c r="G73" s="84"/>
      <c r="H73" s="4"/>
      <c r="I73" s="43"/>
      <c r="J73" s="44"/>
      <c r="K73" s="20"/>
    </row>
    <row r="74" spans="2:13" ht="15" customHeight="1" x14ac:dyDescent="0.2">
      <c r="B74" s="42" t="s">
        <v>344</v>
      </c>
      <c r="C74" s="42"/>
      <c r="D74" s="42"/>
      <c r="E74" s="45"/>
      <c r="F74" s="45"/>
      <c r="G74" s="84"/>
      <c r="H74" s="4"/>
      <c r="I74" s="43"/>
      <c r="J74" s="44"/>
      <c r="K74" s="20"/>
    </row>
    <row r="75" spans="2:13" ht="15" customHeight="1" x14ac:dyDescent="0.2">
      <c r="B75" s="213" t="s">
        <v>700</v>
      </c>
      <c r="C75" s="213"/>
      <c r="D75" s="213"/>
      <c r="E75" s="4"/>
      <c r="H75" s="4"/>
      <c r="I75" s="43"/>
      <c r="J75" s="44"/>
      <c r="K75" s="1"/>
      <c r="L75" s="1"/>
      <c r="M75" s="1"/>
    </row>
    <row r="76" spans="2:13" ht="15" customHeight="1" x14ac:dyDescent="0.2">
      <c r="B76" s="213" t="s">
        <v>701</v>
      </c>
      <c r="C76" s="213"/>
      <c r="D76" s="213"/>
      <c r="E76" s="4"/>
      <c r="H76" s="4"/>
      <c r="I76" s="43"/>
      <c r="J76" s="44"/>
      <c r="K76" s="1"/>
      <c r="L76" s="1"/>
      <c r="M76" s="1"/>
    </row>
    <row r="77" spans="2:13" ht="15" customHeight="1" x14ac:dyDescent="0.2">
      <c r="B77" s="42" t="s">
        <v>345</v>
      </c>
      <c r="C77" s="42"/>
      <c r="D77" s="42"/>
      <c r="E77" s="45"/>
      <c r="F77" s="45"/>
      <c r="G77" s="84"/>
      <c r="H77" s="4"/>
      <c r="I77" s="43"/>
      <c r="J77" s="44"/>
      <c r="K77" s="20"/>
    </row>
    <row r="78" spans="2:13" ht="15" customHeight="1" x14ac:dyDescent="0.2">
      <c r="B78" s="80"/>
      <c r="C78" s="42"/>
      <c r="D78" s="42"/>
      <c r="E78" s="4"/>
      <c r="H78" s="4"/>
      <c r="I78" s="43"/>
      <c r="J78" s="44"/>
    </row>
    <row r="79" spans="2:13" ht="15" customHeight="1" x14ac:dyDescent="0.2">
      <c r="B79" s="20"/>
      <c r="C79" s="20"/>
      <c r="D79" s="20"/>
    </row>
    <row r="80" spans="2:13" ht="15" customHeight="1" x14ac:dyDescent="0.2">
      <c r="B80" s="68" t="s">
        <v>702</v>
      </c>
      <c r="C80" s="68"/>
      <c r="D80" s="6"/>
      <c r="E80" s="6"/>
      <c r="F80" s="63"/>
      <c r="G80" s="85"/>
      <c r="H80" s="48"/>
    </row>
    <row r="81" spans="2:13" ht="15" customHeight="1" x14ac:dyDescent="0.2">
      <c r="B81" s="8"/>
      <c r="C81" s="72" t="s">
        <v>0</v>
      </c>
      <c r="D81" s="71" t="s">
        <v>224</v>
      </c>
      <c r="E81" s="11" t="s">
        <v>5</v>
      </c>
      <c r="F81" s="11" t="s">
        <v>9</v>
      </c>
      <c r="G81" s="11" t="s">
        <v>29</v>
      </c>
    </row>
    <row r="82" spans="2:13" ht="15" customHeight="1" x14ac:dyDescent="0.2">
      <c r="B82" s="41" t="s">
        <v>30</v>
      </c>
      <c r="C82" s="55" t="s">
        <v>6</v>
      </c>
      <c r="D82" s="387" t="s">
        <v>225</v>
      </c>
      <c r="E82" s="497">
        <v>631</v>
      </c>
      <c r="F82" s="497">
        <v>187</v>
      </c>
      <c r="G82" s="497">
        <f>SUM(E82:F82)</f>
        <v>818</v>
      </c>
      <c r="I82" s="3"/>
    </row>
    <row r="83" spans="2:13" ht="15" customHeight="1" x14ac:dyDescent="0.2">
      <c r="B83" s="41" t="s">
        <v>31</v>
      </c>
      <c r="C83" s="55" t="s">
        <v>6</v>
      </c>
      <c r="D83" s="393"/>
      <c r="E83" s="497">
        <v>723</v>
      </c>
      <c r="F83" s="497">
        <v>78</v>
      </c>
      <c r="G83" s="497">
        <f>SUM(E83:F83)</f>
        <v>801</v>
      </c>
    </row>
    <row r="84" spans="2:13" ht="15" customHeight="1" x14ac:dyDescent="0.2">
      <c r="B84" s="41" t="s">
        <v>32</v>
      </c>
      <c r="C84" s="55" t="s">
        <v>6</v>
      </c>
      <c r="D84" s="393"/>
      <c r="E84" s="497">
        <v>640</v>
      </c>
      <c r="F84" s="497">
        <v>125</v>
      </c>
      <c r="G84" s="497">
        <f>SUM(E84:F84)</f>
        <v>765</v>
      </c>
    </row>
    <row r="85" spans="2:13" ht="15" customHeight="1" x14ac:dyDescent="0.2">
      <c r="B85" s="41" t="s">
        <v>33</v>
      </c>
      <c r="C85" s="55" t="s">
        <v>6</v>
      </c>
      <c r="D85" s="393"/>
      <c r="E85" s="497">
        <v>1107</v>
      </c>
      <c r="F85" s="497">
        <v>251</v>
      </c>
      <c r="G85" s="497">
        <f>SUM(E85:F85)</f>
        <v>1358</v>
      </c>
    </row>
    <row r="86" spans="2:13" ht="15" customHeight="1" x14ac:dyDescent="0.2">
      <c r="B86" s="41" t="s">
        <v>34</v>
      </c>
      <c r="C86" s="55" t="s">
        <v>6</v>
      </c>
      <c r="D86" s="388"/>
      <c r="E86" s="497">
        <v>401</v>
      </c>
      <c r="F86" s="497">
        <v>52</v>
      </c>
      <c r="G86" s="497">
        <f>SUM(E86:F86)</f>
        <v>453</v>
      </c>
    </row>
    <row r="87" spans="2:13" ht="15" customHeight="1" x14ac:dyDescent="0.2">
      <c r="B87" s="20"/>
      <c r="C87" s="20"/>
      <c r="D87" s="20"/>
      <c r="E87" s="20"/>
      <c r="F87" s="45"/>
      <c r="G87" s="84"/>
      <c r="H87" s="20"/>
    </row>
    <row r="88" spans="2:13" ht="15" customHeight="1" x14ac:dyDescent="0.2">
      <c r="B88" s="68" t="s">
        <v>231</v>
      </c>
      <c r="C88" s="68"/>
      <c r="D88" s="6"/>
      <c r="E88" s="47"/>
      <c r="F88" s="7"/>
      <c r="G88" s="83"/>
      <c r="K88" s="48"/>
    </row>
    <row r="89" spans="2:13" ht="15" customHeight="1" x14ac:dyDescent="0.2">
      <c r="B89" s="272"/>
      <c r="C89" s="273"/>
      <c r="D89" s="345" t="s">
        <v>0</v>
      </c>
      <c r="E89" s="337" t="s">
        <v>224</v>
      </c>
      <c r="F89" s="351" t="s">
        <v>35</v>
      </c>
      <c r="G89" s="351"/>
      <c r="H89" s="348"/>
      <c r="I89" s="345" t="s">
        <v>634</v>
      </c>
      <c r="J89" s="345" t="s">
        <v>36</v>
      </c>
      <c r="K89" s="345" t="s">
        <v>37</v>
      </c>
      <c r="L89" s="345" t="s">
        <v>10</v>
      </c>
    </row>
    <row r="90" spans="2:13" ht="15" customHeight="1" x14ac:dyDescent="0.2">
      <c r="B90" s="274"/>
      <c r="C90" s="275"/>
      <c r="D90" s="346"/>
      <c r="E90" s="337"/>
      <c r="F90" s="10" t="s">
        <v>5</v>
      </c>
      <c r="G90" s="11" t="s">
        <v>9</v>
      </c>
      <c r="H90" s="11" t="s">
        <v>38</v>
      </c>
      <c r="I90" s="346"/>
      <c r="J90" s="346"/>
      <c r="K90" s="346"/>
      <c r="L90" s="346"/>
    </row>
    <row r="91" spans="2:13" ht="15" customHeight="1" x14ac:dyDescent="0.2">
      <c r="B91" s="78" t="s">
        <v>543</v>
      </c>
      <c r="C91" s="188"/>
      <c r="D91" s="13" t="s">
        <v>6</v>
      </c>
      <c r="E91" s="387" t="s">
        <v>225</v>
      </c>
      <c r="F91" s="25">
        <v>53</v>
      </c>
      <c r="G91" s="86">
        <v>23</v>
      </c>
      <c r="H91" s="25">
        <v>76</v>
      </c>
      <c r="I91" s="25">
        <v>5</v>
      </c>
      <c r="J91" s="25">
        <v>9</v>
      </c>
      <c r="K91" s="25">
        <v>27</v>
      </c>
      <c r="L91" s="25">
        <v>117</v>
      </c>
    </row>
    <row r="92" spans="2:13" ht="15" customHeight="1" x14ac:dyDescent="0.2">
      <c r="B92" s="252" t="s">
        <v>510</v>
      </c>
      <c r="C92" s="248"/>
      <c r="D92" s="13" t="s">
        <v>6</v>
      </c>
      <c r="E92" s="393"/>
      <c r="F92" s="25">
        <v>41</v>
      </c>
      <c r="G92" s="25">
        <v>11</v>
      </c>
      <c r="H92" s="25">
        <f t="shared" ref="H92:H93" si="0">F92+G92</f>
        <v>52</v>
      </c>
      <c r="I92" s="25">
        <v>9</v>
      </c>
      <c r="J92" s="25">
        <v>6</v>
      </c>
      <c r="K92" s="25">
        <v>33</v>
      </c>
      <c r="L92" s="25">
        <f>SUM(H92:K92)</f>
        <v>100</v>
      </c>
    </row>
    <row r="93" spans="2:13" ht="15" customHeight="1" x14ac:dyDescent="0.2">
      <c r="B93" s="252" t="s">
        <v>544</v>
      </c>
      <c r="C93" s="248"/>
      <c r="D93" s="13" t="s">
        <v>6</v>
      </c>
      <c r="E93" s="388"/>
      <c r="F93" s="25">
        <v>55</v>
      </c>
      <c r="G93" s="25">
        <v>18</v>
      </c>
      <c r="H93" s="25">
        <f t="shared" si="0"/>
        <v>73</v>
      </c>
      <c r="I93" s="25">
        <v>6</v>
      </c>
      <c r="J93" s="25">
        <v>8</v>
      </c>
      <c r="K93" s="25">
        <v>37</v>
      </c>
      <c r="L93" s="25">
        <f>SUM(H93:K93)</f>
        <v>124</v>
      </c>
    </row>
    <row r="94" spans="2:13" ht="15" customHeight="1" x14ac:dyDescent="0.2">
      <c r="B94" s="1" t="s">
        <v>361</v>
      </c>
      <c r="J94" s="44"/>
      <c r="K94" s="1"/>
      <c r="L94" s="1"/>
      <c r="M94" s="1"/>
    </row>
    <row r="95" spans="2:13" ht="15" customHeight="1" x14ac:dyDescent="0.2">
      <c r="B95" s="31"/>
      <c r="C95" s="31"/>
      <c r="D95" s="31"/>
      <c r="K95" s="1"/>
      <c r="L95" s="1"/>
      <c r="M95" s="1"/>
    </row>
    <row r="96" spans="2:13" ht="15" customHeight="1" x14ac:dyDescent="0.2">
      <c r="B96" s="68" t="s">
        <v>232</v>
      </c>
      <c r="C96" s="68"/>
      <c r="D96" s="6"/>
      <c r="E96" s="47"/>
      <c r="F96" s="7"/>
      <c r="G96" s="83"/>
      <c r="K96" s="48"/>
    </row>
    <row r="97" spans="2:12" ht="15" customHeight="1" x14ac:dyDescent="0.2">
      <c r="B97" s="272"/>
      <c r="C97" s="273"/>
      <c r="D97" s="345" t="s">
        <v>0</v>
      </c>
      <c r="E97" s="337" t="s">
        <v>224</v>
      </c>
      <c r="F97" s="351" t="s">
        <v>35</v>
      </c>
      <c r="G97" s="351"/>
      <c r="H97" s="348"/>
      <c r="I97" s="347" t="s">
        <v>39</v>
      </c>
      <c r="J97" s="348"/>
      <c r="K97" s="345" t="s">
        <v>10</v>
      </c>
    </row>
    <row r="98" spans="2:12" ht="15" customHeight="1" x14ac:dyDescent="0.2">
      <c r="B98" s="274"/>
      <c r="C98" s="275"/>
      <c r="D98" s="346"/>
      <c r="E98" s="337"/>
      <c r="F98" s="10" t="s">
        <v>5</v>
      </c>
      <c r="G98" s="11" t="s">
        <v>9</v>
      </c>
      <c r="H98" s="11" t="s">
        <v>38</v>
      </c>
      <c r="I98" s="11" t="s">
        <v>5</v>
      </c>
      <c r="J98" s="11" t="s">
        <v>9</v>
      </c>
      <c r="K98" s="346"/>
    </row>
    <row r="99" spans="2:12" ht="15" customHeight="1" x14ac:dyDescent="0.2">
      <c r="B99" s="219" t="s">
        <v>65</v>
      </c>
      <c r="C99" s="219"/>
      <c r="D99" s="13" t="s">
        <v>6</v>
      </c>
      <c r="E99" s="387" t="s">
        <v>225</v>
      </c>
      <c r="F99" s="25">
        <v>22</v>
      </c>
      <c r="G99" s="86">
        <v>7</v>
      </c>
      <c r="H99" s="22">
        <v>29</v>
      </c>
      <c r="I99" s="22">
        <v>12</v>
      </c>
      <c r="J99" s="22">
        <v>8</v>
      </c>
      <c r="K99" s="22">
        <v>49</v>
      </c>
    </row>
    <row r="100" spans="2:12" ht="15" customHeight="1" x14ac:dyDescent="0.2">
      <c r="B100" s="219" t="s">
        <v>511</v>
      </c>
      <c r="C100" s="219"/>
      <c r="D100" s="13" t="s">
        <v>6</v>
      </c>
      <c r="E100" s="393"/>
      <c r="F100" s="22">
        <v>56</v>
      </c>
      <c r="G100" s="25">
        <v>1</v>
      </c>
      <c r="H100" s="22">
        <f t="shared" ref="H100:H101" si="1">SUBTOTAL(109,F100:G100)</f>
        <v>57</v>
      </c>
      <c r="I100" s="22">
        <v>11</v>
      </c>
      <c r="J100" s="22">
        <v>7</v>
      </c>
      <c r="K100" s="22">
        <f>H100+I100+J100</f>
        <v>75</v>
      </c>
      <c r="L100" s="31"/>
    </row>
    <row r="101" spans="2:12" ht="15" customHeight="1" x14ac:dyDescent="0.2">
      <c r="B101" s="219" t="s">
        <v>545</v>
      </c>
      <c r="C101" s="219"/>
      <c r="D101" s="13" t="s">
        <v>6</v>
      </c>
      <c r="E101" s="388"/>
      <c r="F101" s="22">
        <v>45</v>
      </c>
      <c r="G101" s="25">
        <v>4</v>
      </c>
      <c r="H101" s="22">
        <f t="shared" si="1"/>
        <v>49</v>
      </c>
      <c r="I101" s="22">
        <v>20</v>
      </c>
      <c r="J101" s="22">
        <v>4</v>
      </c>
      <c r="K101" s="22">
        <f>H101+I101+J101</f>
        <v>73</v>
      </c>
      <c r="L101" s="31"/>
    </row>
    <row r="102" spans="2:12" ht="15" customHeight="1" x14ac:dyDescent="0.2">
      <c r="B102" s="1" t="s">
        <v>362</v>
      </c>
      <c r="E102" s="20"/>
      <c r="F102" s="48"/>
      <c r="G102" s="88"/>
      <c r="H102" s="20"/>
      <c r="I102" s="20"/>
      <c r="J102" s="20"/>
      <c r="K102" s="20"/>
    </row>
    <row r="103" spans="2:12" ht="15" customHeight="1" x14ac:dyDescent="0.2">
      <c r="E103" s="20"/>
      <c r="F103" s="48"/>
      <c r="G103" s="88"/>
      <c r="H103" s="20"/>
      <c r="I103" s="20"/>
      <c r="J103" s="20"/>
      <c r="K103" s="20"/>
    </row>
    <row r="104" spans="2:12" ht="15" customHeight="1" x14ac:dyDescent="0.2">
      <c r="B104" s="68" t="s">
        <v>233</v>
      </c>
      <c r="C104" s="68"/>
      <c r="D104" s="6"/>
      <c r="E104" s="6"/>
      <c r="F104" s="63"/>
      <c r="G104" s="85"/>
      <c r="H104" s="48"/>
    </row>
    <row r="105" spans="2:12" ht="15" customHeight="1" x14ac:dyDescent="0.2">
      <c r="B105" s="347"/>
      <c r="C105" s="348"/>
      <c r="D105" s="72" t="s">
        <v>0</v>
      </c>
      <c r="E105" s="11" t="s">
        <v>224</v>
      </c>
      <c r="F105" s="11" t="s">
        <v>56</v>
      </c>
      <c r="G105" s="11" t="s">
        <v>392</v>
      </c>
      <c r="H105" s="11" t="s">
        <v>512</v>
      </c>
    </row>
    <row r="106" spans="2:12" ht="28.8" customHeight="1" x14ac:dyDescent="0.2">
      <c r="B106" s="307" t="s">
        <v>244</v>
      </c>
      <c r="C106" s="349"/>
      <c r="D106" s="96" t="s">
        <v>251</v>
      </c>
      <c r="E106" s="397" t="s">
        <v>234</v>
      </c>
      <c r="F106" s="128">
        <v>168152</v>
      </c>
      <c r="G106" s="128">
        <v>172938</v>
      </c>
      <c r="H106" s="128">
        <v>143199</v>
      </c>
      <c r="I106" s="3"/>
    </row>
    <row r="107" spans="2:12" ht="28.8" customHeight="1" x14ac:dyDescent="0.2">
      <c r="B107" s="307" t="s">
        <v>245</v>
      </c>
      <c r="C107" s="349"/>
      <c r="D107" s="96" t="s">
        <v>250</v>
      </c>
      <c r="E107" s="398"/>
      <c r="F107" s="128">
        <v>75587</v>
      </c>
      <c r="G107" s="128">
        <v>57891</v>
      </c>
      <c r="H107" s="128">
        <v>56153</v>
      </c>
      <c r="I107" s="3"/>
    </row>
    <row r="108" spans="2:12" ht="15" customHeight="1" x14ac:dyDescent="0.2">
      <c r="B108" s="20" t="s">
        <v>246</v>
      </c>
      <c r="C108" s="45"/>
      <c r="D108" s="81"/>
      <c r="E108" s="81"/>
      <c r="F108" s="81"/>
      <c r="G108" s="89"/>
      <c r="I108" s="3"/>
    </row>
    <row r="109" spans="2:12" ht="15" customHeight="1" x14ac:dyDescent="0.2">
      <c r="B109" s="20" t="s">
        <v>247</v>
      </c>
      <c r="C109" s="45"/>
      <c r="D109" s="81"/>
      <c r="E109" s="81"/>
      <c r="F109" s="81"/>
      <c r="G109" s="89"/>
      <c r="I109" s="3"/>
    </row>
    <row r="110" spans="2:12" ht="15" customHeight="1" x14ac:dyDescent="0.2">
      <c r="B110" s="20"/>
      <c r="C110" s="45"/>
      <c r="D110" s="81"/>
      <c r="E110" s="81"/>
      <c r="F110" s="81"/>
      <c r="G110" s="89"/>
      <c r="I110" s="3"/>
    </row>
    <row r="111" spans="2:12" ht="15" customHeight="1" x14ac:dyDescent="0.2">
      <c r="B111" s="68" t="s">
        <v>235</v>
      </c>
      <c r="C111" s="68"/>
      <c r="D111" s="6"/>
      <c r="E111" s="6"/>
      <c r="F111" s="63"/>
      <c r="G111" s="85"/>
      <c r="H111" s="48"/>
    </row>
    <row r="112" spans="2:12" ht="15" customHeight="1" x14ac:dyDescent="0.2">
      <c r="B112" s="347"/>
      <c r="C112" s="348"/>
      <c r="D112" s="72" t="s">
        <v>0</v>
      </c>
      <c r="E112" s="11" t="s">
        <v>224</v>
      </c>
      <c r="F112" s="11" t="s">
        <v>56</v>
      </c>
      <c r="G112" s="11" t="s">
        <v>392</v>
      </c>
      <c r="H112" s="11" t="s">
        <v>512</v>
      </c>
    </row>
    <row r="113" spans="2:13" ht="28.8" customHeight="1" x14ac:dyDescent="0.2">
      <c r="B113" s="307" t="s">
        <v>236</v>
      </c>
      <c r="C113" s="349"/>
      <c r="D113" s="96" t="s">
        <v>242</v>
      </c>
      <c r="E113" s="397" t="s">
        <v>234</v>
      </c>
      <c r="F113" s="128">
        <v>2598</v>
      </c>
      <c r="G113" s="128">
        <v>2856</v>
      </c>
      <c r="H113" s="128">
        <v>3414</v>
      </c>
      <c r="I113" s="3"/>
    </row>
    <row r="114" spans="2:13" ht="28.8" customHeight="1" x14ac:dyDescent="0.2">
      <c r="B114" s="307" t="s">
        <v>237</v>
      </c>
      <c r="C114" s="349"/>
      <c r="D114" s="96" t="s">
        <v>242</v>
      </c>
      <c r="E114" s="399"/>
      <c r="F114" s="22">
        <v>136</v>
      </c>
      <c r="G114" s="22">
        <v>136</v>
      </c>
      <c r="H114" s="22">
        <v>142</v>
      </c>
      <c r="I114" s="3"/>
    </row>
    <row r="115" spans="2:13" ht="28.8" customHeight="1" x14ac:dyDescent="0.2">
      <c r="B115" s="307" t="s">
        <v>238</v>
      </c>
      <c r="C115" s="349"/>
      <c r="D115" s="96" t="s">
        <v>242</v>
      </c>
      <c r="E115" s="399"/>
      <c r="F115" s="128">
        <v>1817</v>
      </c>
      <c r="G115" s="128">
        <v>1929</v>
      </c>
      <c r="H115" s="128">
        <v>22</v>
      </c>
      <c r="I115" s="3"/>
    </row>
    <row r="116" spans="2:13" ht="28.8" customHeight="1" x14ac:dyDescent="0.2">
      <c r="B116" s="307" t="s">
        <v>239</v>
      </c>
      <c r="C116" s="349"/>
      <c r="D116" s="96" t="s">
        <v>242</v>
      </c>
      <c r="E116" s="399"/>
      <c r="F116" s="128">
        <v>1247</v>
      </c>
      <c r="G116" s="128">
        <v>1422</v>
      </c>
      <c r="H116" s="128">
        <v>1300</v>
      </c>
      <c r="I116" s="3"/>
    </row>
    <row r="117" spans="2:13" ht="28.8" customHeight="1" x14ac:dyDescent="0.2">
      <c r="B117" s="307" t="s">
        <v>240</v>
      </c>
      <c r="C117" s="349"/>
      <c r="D117" s="96" t="s">
        <v>242</v>
      </c>
      <c r="E117" s="399"/>
      <c r="F117" s="128">
        <v>31692</v>
      </c>
      <c r="G117" s="128">
        <v>23890</v>
      </c>
      <c r="H117" s="128">
        <v>32949</v>
      </c>
      <c r="I117" s="3"/>
    </row>
    <row r="118" spans="2:13" ht="28.8" customHeight="1" x14ac:dyDescent="0.2">
      <c r="B118" s="307" t="s">
        <v>241</v>
      </c>
      <c r="C118" s="349"/>
      <c r="D118" s="96" t="s">
        <v>242</v>
      </c>
      <c r="E118" s="398"/>
      <c r="F118" s="128">
        <v>37490</v>
      </c>
      <c r="G118" s="128">
        <v>30233</v>
      </c>
      <c r="H118" s="128">
        <v>37827</v>
      </c>
      <c r="I118" s="3"/>
    </row>
    <row r="119" spans="2:13" ht="15" customHeight="1" x14ac:dyDescent="0.2">
      <c r="B119" s="136" t="s">
        <v>243</v>
      </c>
      <c r="C119" s="68"/>
      <c r="D119" s="6"/>
      <c r="E119" s="47"/>
      <c r="F119" s="7"/>
      <c r="G119" s="83"/>
    </row>
    <row r="120" spans="2:13" ht="15" customHeight="1" x14ac:dyDescent="0.2">
      <c r="B120" s="68"/>
      <c r="C120" s="68"/>
      <c r="D120" s="6"/>
      <c r="E120" s="47"/>
      <c r="F120" s="7"/>
      <c r="G120" s="83"/>
    </row>
    <row r="121" spans="2:13" ht="15" customHeight="1" x14ac:dyDescent="0.2">
      <c r="B121" s="68" t="s">
        <v>248</v>
      </c>
      <c r="C121" s="68"/>
      <c r="D121" s="6"/>
      <c r="E121" s="47"/>
      <c r="F121" s="7"/>
      <c r="G121" s="83"/>
    </row>
    <row r="122" spans="2:13" ht="15" customHeight="1" x14ac:dyDescent="0.2">
      <c r="B122" s="8"/>
      <c r="C122" s="9"/>
      <c r="D122" s="9"/>
      <c r="E122" s="10"/>
      <c r="F122" s="11" t="s">
        <v>0</v>
      </c>
      <c r="G122" s="71" t="s">
        <v>224</v>
      </c>
      <c r="H122" s="11" t="s">
        <v>56</v>
      </c>
      <c r="I122" s="11" t="s">
        <v>392</v>
      </c>
      <c r="J122" s="11" t="s">
        <v>512</v>
      </c>
      <c r="K122" s="59"/>
      <c r="L122" s="59"/>
      <c r="M122" s="59"/>
    </row>
    <row r="123" spans="2:13" ht="19.350000000000001" customHeight="1" x14ac:dyDescent="0.2">
      <c r="B123" s="253" t="s">
        <v>59</v>
      </c>
      <c r="C123" s="268"/>
      <c r="D123" s="268"/>
      <c r="E123" s="12" t="s">
        <v>5</v>
      </c>
      <c r="F123" s="13" t="s">
        <v>17</v>
      </c>
      <c r="G123" s="235" t="s">
        <v>225</v>
      </c>
      <c r="H123" s="52">
        <v>92.801251956181531</v>
      </c>
      <c r="I123" s="52">
        <v>88.757026858213621</v>
      </c>
      <c r="J123" s="52">
        <v>89.8</v>
      </c>
      <c r="K123" s="53"/>
      <c r="L123" s="53"/>
      <c r="M123" s="53"/>
    </row>
    <row r="124" spans="2:13" ht="15" customHeight="1" x14ac:dyDescent="0.2">
      <c r="B124" s="255"/>
      <c r="C124" s="329"/>
      <c r="D124" s="329"/>
      <c r="E124" s="12" t="s">
        <v>9</v>
      </c>
      <c r="F124" s="13" t="s">
        <v>17</v>
      </c>
      <c r="G124" s="236"/>
      <c r="H124" s="52">
        <v>95.46191247974069</v>
      </c>
      <c r="I124" s="52">
        <v>92.569659442724458</v>
      </c>
      <c r="J124" s="52">
        <v>90.9</v>
      </c>
      <c r="K124" s="53"/>
      <c r="L124" s="53"/>
      <c r="M124" s="53"/>
    </row>
    <row r="125" spans="2:13" ht="15" customHeight="1" x14ac:dyDescent="0.2">
      <c r="B125" s="255"/>
      <c r="C125" s="329"/>
      <c r="D125" s="329"/>
      <c r="E125" s="12" t="s">
        <v>10</v>
      </c>
      <c r="F125" s="13" t="s">
        <v>17</v>
      </c>
      <c r="G125" s="236"/>
      <c r="H125" s="52">
        <v>93.231899265477438</v>
      </c>
      <c r="I125" s="52">
        <v>89.397089397089402</v>
      </c>
      <c r="J125" s="52">
        <v>90</v>
      </c>
      <c r="K125" s="64"/>
      <c r="L125" s="64"/>
      <c r="M125" s="64"/>
    </row>
    <row r="126" spans="2:13" ht="16.350000000000001" customHeight="1" x14ac:dyDescent="0.2">
      <c r="B126" s="255"/>
      <c r="C126" s="329"/>
      <c r="D126" s="329"/>
      <c r="E126" s="54" t="s">
        <v>40</v>
      </c>
      <c r="F126" s="13" t="s">
        <v>17</v>
      </c>
      <c r="G126" s="236"/>
      <c r="H126" s="52">
        <v>89.932885906040269</v>
      </c>
      <c r="I126" s="52">
        <v>86.593406593406598</v>
      </c>
      <c r="J126" s="52">
        <v>87.2</v>
      </c>
      <c r="K126" s="53"/>
      <c r="L126" s="53"/>
      <c r="M126" s="53"/>
    </row>
    <row r="127" spans="2:13" ht="15" customHeight="1" x14ac:dyDescent="0.2">
      <c r="B127" s="255"/>
      <c r="C127" s="329"/>
      <c r="D127" s="329"/>
      <c r="E127" s="12" t="s">
        <v>41</v>
      </c>
      <c r="F127" s="13" t="s">
        <v>17</v>
      </c>
      <c r="G127" s="236"/>
      <c r="H127" s="52">
        <v>94.242631939684713</v>
      </c>
      <c r="I127" s="52">
        <v>90.265486725663706</v>
      </c>
      <c r="J127" s="52">
        <v>90.9</v>
      </c>
      <c r="K127" s="53"/>
      <c r="L127" s="53"/>
      <c r="M127" s="53"/>
    </row>
    <row r="128" spans="2:13" ht="15" customHeight="1" x14ac:dyDescent="0.2">
      <c r="B128" s="257"/>
      <c r="C128" s="269"/>
      <c r="D128" s="269"/>
      <c r="E128" s="12" t="s">
        <v>10</v>
      </c>
      <c r="F128" s="13" t="s">
        <v>17</v>
      </c>
      <c r="G128" s="237"/>
      <c r="H128" s="52">
        <v>93.231899265477438</v>
      </c>
      <c r="I128" s="52">
        <v>89.397089397089402</v>
      </c>
      <c r="J128" s="52">
        <v>90</v>
      </c>
      <c r="K128" s="53"/>
      <c r="L128" s="53"/>
      <c r="M128" s="53"/>
    </row>
    <row r="129" spans="1:13" s="3" customFormat="1" x14ac:dyDescent="0.2">
      <c r="F129" s="27"/>
      <c r="G129" s="90"/>
    </row>
    <row r="130" spans="1:13" ht="13.8" x14ac:dyDescent="0.2">
      <c r="A130" s="58"/>
      <c r="B130" s="68" t="s">
        <v>249</v>
      </c>
      <c r="C130" s="68"/>
      <c r="D130" s="47"/>
      <c r="E130" s="7"/>
      <c r="F130" s="1"/>
      <c r="G130" s="91"/>
      <c r="J130" s="3"/>
    </row>
    <row r="131" spans="1:13" ht="16.8" customHeight="1" x14ac:dyDescent="0.2">
      <c r="A131" s="58"/>
      <c r="B131" s="8"/>
      <c r="C131" s="9"/>
      <c r="D131" s="103"/>
      <c r="E131" s="103"/>
      <c r="F131" s="10"/>
      <c r="G131" s="11" t="s">
        <v>0</v>
      </c>
      <c r="H131" s="11" t="s">
        <v>224</v>
      </c>
      <c r="I131" s="11" t="s">
        <v>56</v>
      </c>
      <c r="J131" s="11" t="s">
        <v>392</v>
      </c>
      <c r="K131" s="11" t="s">
        <v>512</v>
      </c>
      <c r="L131" s="59"/>
      <c r="M131" s="59"/>
    </row>
    <row r="132" spans="1:13" ht="15" customHeight="1" x14ac:dyDescent="0.2">
      <c r="A132" s="58"/>
      <c r="B132" s="358" t="s">
        <v>223</v>
      </c>
      <c r="C132" s="379"/>
      <c r="D132" s="379"/>
      <c r="E132" s="220" t="s">
        <v>703</v>
      </c>
      <c r="F132" s="221"/>
      <c r="G132" s="13" t="s">
        <v>17</v>
      </c>
      <c r="H132" s="394" t="s">
        <v>380</v>
      </c>
      <c r="I132" s="507">
        <v>-69.8</v>
      </c>
      <c r="J132" s="507">
        <v>-69</v>
      </c>
      <c r="K132" s="507">
        <v>-69.599999999999994</v>
      </c>
      <c r="L132" s="46"/>
      <c r="M132" s="46"/>
    </row>
    <row r="133" spans="1:13" ht="18.600000000000001" customHeight="1" x14ac:dyDescent="0.2">
      <c r="A133" s="58"/>
      <c r="B133" s="78" t="s">
        <v>363</v>
      </c>
      <c r="C133" s="79"/>
      <c r="D133" s="79"/>
      <c r="E133" s="129"/>
      <c r="F133" s="12"/>
      <c r="G133" s="13" t="s">
        <v>6</v>
      </c>
      <c r="H133" s="395"/>
      <c r="I133" s="14">
        <v>12</v>
      </c>
      <c r="J133" s="14">
        <v>16</v>
      </c>
      <c r="K133" s="14">
        <v>14</v>
      </c>
      <c r="L133" s="46"/>
      <c r="M133" s="46"/>
    </row>
    <row r="134" spans="1:13" ht="34.799999999999997" customHeight="1" x14ac:dyDescent="0.2">
      <c r="A134" s="58"/>
      <c r="B134" s="391" t="s">
        <v>536</v>
      </c>
      <c r="C134" s="392"/>
      <c r="D134" s="392"/>
      <c r="E134" s="130" t="s">
        <v>5</v>
      </c>
      <c r="F134" s="12"/>
      <c r="G134" s="36" t="s">
        <v>6</v>
      </c>
      <c r="H134" s="395"/>
      <c r="I134" s="14">
        <v>85</v>
      </c>
      <c r="J134" s="14">
        <v>74</v>
      </c>
      <c r="K134" s="14">
        <v>93</v>
      </c>
      <c r="L134" s="46"/>
      <c r="M134" s="46"/>
    </row>
    <row r="135" spans="1:13" ht="21" customHeight="1" x14ac:dyDescent="0.2">
      <c r="A135" s="58"/>
      <c r="B135" s="389" t="s">
        <v>42</v>
      </c>
      <c r="C135" s="390"/>
      <c r="D135" s="390"/>
      <c r="E135" s="130" t="s">
        <v>9</v>
      </c>
      <c r="F135" s="12"/>
      <c r="G135" s="13" t="s">
        <v>6</v>
      </c>
      <c r="H135" s="395"/>
      <c r="I135" s="14">
        <v>10</v>
      </c>
      <c r="J135" s="14">
        <v>15</v>
      </c>
      <c r="K135" s="14">
        <v>12</v>
      </c>
      <c r="L135" s="46"/>
      <c r="M135" s="46"/>
    </row>
    <row r="136" spans="1:13" ht="15" customHeight="1" x14ac:dyDescent="0.2">
      <c r="A136" s="58"/>
      <c r="B136" s="56"/>
      <c r="C136" s="77"/>
      <c r="D136" s="34"/>
      <c r="E136" s="129" t="s">
        <v>10</v>
      </c>
      <c r="F136" s="12"/>
      <c r="G136" s="13" t="s">
        <v>6</v>
      </c>
      <c r="H136" s="395"/>
      <c r="I136" s="14">
        <v>95</v>
      </c>
      <c r="J136" s="14">
        <v>89</v>
      </c>
      <c r="K136" s="14">
        <v>105</v>
      </c>
      <c r="L136" s="46"/>
      <c r="M136" s="46"/>
    </row>
    <row r="137" spans="1:13" ht="15" customHeight="1" x14ac:dyDescent="0.2">
      <c r="A137" s="58"/>
      <c r="B137" s="92" t="s">
        <v>343</v>
      </c>
      <c r="C137" s="93"/>
      <c r="D137" s="93"/>
      <c r="E137" s="131" t="s">
        <v>364</v>
      </c>
      <c r="F137" s="134"/>
      <c r="G137" s="387" t="s">
        <v>6</v>
      </c>
      <c r="H137" s="395"/>
      <c r="I137" s="14">
        <v>25</v>
      </c>
      <c r="J137" s="14">
        <v>28</v>
      </c>
      <c r="K137" s="14">
        <v>50</v>
      </c>
      <c r="L137" s="46"/>
      <c r="M137" s="46"/>
    </row>
    <row r="138" spans="1:13" ht="15" customHeight="1" x14ac:dyDescent="0.2">
      <c r="A138" s="58"/>
      <c r="B138" s="32"/>
      <c r="C138" s="35"/>
      <c r="D138" s="35"/>
      <c r="E138" s="133" t="s">
        <v>365</v>
      </c>
      <c r="F138" s="135"/>
      <c r="G138" s="388"/>
      <c r="H138" s="395"/>
      <c r="I138" s="14">
        <v>50</v>
      </c>
      <c r="J138" s="14">
        <v>51</v>
      </c>
      <c r="K138" s="14">
        <v>39</v>
      </c>
      <c r="L138" s="46"/>
      <c r="M138" s="46"/>
    </row>
    <row r="139" spans="1:13" ht="15" customHeight="1" x14ac:dyDescent="0.2">
      <c r="A139" s="58"/>
      <c r="B139" s="32"/>
      <c r="C139" s="35"/>
      <c r="D139" s="35"/>
      <c r="E139" s="132" t="s">
        <v>366</v>
      </c>
      <c r="F139" s="12"/>
      <c r="G139" s="13" t="s">
        <v>6</v>
      </c>
      <c r="H139" s="395"/>
      <c r="I139" s="14">
        <v>12</v>
      </c>
      <c r="J139" s="14">
        <v>13</v>
      </c>
      <c r="K139" s="14">
        <v>12</v>
      </c>
      <c r="L139" s="1"/>
      <c r="M139" s="46"/>
    </row>
    <row r="140" spans="1:13" ht="15" customHeight="1" x14ac:dyDescent="0.2">
      <c r="A140" s="58"/>
      <c r="B140" s="33"/>
      <c r="C140" s="34"/>
      <c r="D140" s="34"/>
      <c r="E140" s="129" t="s">
        <v>10</v>
      </c>
      <c r="F140" s="12"/>
      <c r="G140" s="13" t="s">
        <v>6</v>
      </c>
      <c r="H140" s="395"/>
      <c r="I140" s="14">
        <v>87</v>
      </c>
      <c r="J140" s="14">
        <v>92</v>
      </c>
      <c r="K140" s="14">
        <v>101</v>
      </c>
      <c r="L140" s="46"/>
      <c r="M140" s="46"/>
    </row>
    <row r="141" spans="1:13" ht="15" customHeight="1" x14ac:dyDescent="0.2">
      <c r="A141" s="58"/>
      <c r="B141" s="92" t="s">
        <v>43</v>
      </c>
      <c r="C141" s="93"/>
      <c r="D141" s="93"/>
      <c r="E141" s="129" t="s">
        <v>5</v>
      </c>
      <c r="F141" s="12"/>
      <c r="G141" s="13" t="s">
        <v>17</v>
      </c>
      <c r="H141" s="395"/>
      <c r="I141" s="25">
        <v>88</v>
      </c>
      <c r="J141" s="25">
        <v>107</v>
      </c>
      <c r="K141" s="25">
        <v>96</v>
      </c>
      <c r="L141" s="57"/>
      <c r="M141" s="57"/>
    </row>
    <row r="142" spans="1:13" ht="15" customHeight="1" x14ac:dyDescent="0.2">
      <c r="A142" s="58"/>
      <c r="B142" s="32"/>
      <c r="C142" s="35"/>
      <c r="D142" s="35"/>
      <c r="E142" s="129" t="s">
        <v>9</v>
      </c>
      <c r="F142" s="12"/>
      <c r="G142" s="13" t="s">
        <v>17</v>
      </c>
      <c r="H142" s="395"/>
      <c r="I142" s="25">
        <v>120</v>
      </c>
      <c r="J142" s="25">
        <v>87</v>
      </c>
      <c r="K142" s="25">
        <v>100</v>
      </c>
      <c r="L142" s="57"/>
      <c r="M142" s="57"/>
    </row>
    <row r="143" spans="1:13" ht="15" customHeight="1" x14ac:dyDescent="0.2">
      <c r="A143" s="58"/>
      <c r="B143" s="33"/>
      <c r="C143" s="34"/>
      <c r="D143" s="34"/>
      <c r="E143" s="129" t="s">
        <v>10</v>
      </c>
      <c r="F143" s="12"/>
      <c r="G143" s="13" t="s">
        <v>17</v>
      </c>
      <c r="H143" s="395"/>
      <c r="I143" s="25">
        <v>92</v>
      </c>
      <c r="J143" s="25">
        <v>103</v>
      </c>
      <c r="K143" s="25">
        <v>96</v>
      </c>
      <c r="L143" s="57"/>
      <c r="M143" s="57"/>
    </row>
    <row r="144" spans="1:13" ht="15" customHeight="1" x14ac:dyDescent="0.2">
      <c r="A144" s="58"/>
      <c r="B144" s="92" t="s">
        <v>44</v>
      </c>
      <c r="C144" s="93"/>
      <c r="D144" s="93"/>
      <c r="E144" s="129" t="s">
        <v>704</v>
      </c>
      <c r="F144" s="12"/>
      <c r="G144" s="13" t="s">
        <v>17</v>
      </c>
      <c r="H144" s="395"/>
      <c r="I144" s="14">
        <v>100</v>
      </c>
      <c r="J144" s="14">
        <v>93</v>
      </c>
      <c r="K144" s="14">
        <v>97</v>
      </c>
      <c r="L144" s="46"/>
      <c r="M144" s="46"/>
    </row>
    <row r="145" spans="1:13" ht="15" customHeight="1" x14ac:dyDescent="0.2">
      <c r="A145" s="58"/>
      <c r="B145" s="32"/>
      <c r="C145" s="35"/>
      <c r="D145" s="35"/>
      <c r="E145" s="129" t="s">
        <v>9</v>
      </c>
      <c r="F145" s="12"/>
      <c r="G145" s="13" t="s">
        <v>17</v>
      </c>
      <c r="H145" s="395"/>
      <c r="I145" s="14">
        <v>83</v>
      </c>
      <c r="J145" s="14">
        <v>100</v>
      </c>
      <c r="K145" s="14">
        <v>100</v>
      </c>
      <c r="L145" s="46"/>
      <c r="M145" s="46"/>
    </row>
    <row r="146" spans="1:13" ht="15" customHeight="1" x14ac:dyDescent="0.2">
      <c r="A146" s="58"/>
      <c r="B146" s="33"/>
      <c r="C146" s="34"/>
      <c r="D146" s="34"/>
      <c r="E146" s="129" t="s">
        <v>10</v>
      </c>
      <c r="F146" s="12"/>
      <c r="G146" s="13" t="s">
        <v>17</v>
      </c>
      <c r="H146" s="395"/>
      <c r="I146" s="14">
        <v>96</v>
      </c>
      <c r="J146" s="14">
        <v>97</v>
      </c>
      <c r="K146" s="14">
        <v>99</v>
      </c>
      <c r="L146" s="46"/>
      <c r="M146" s="46"/>
    </row>
    <row r="147" spans="1:13" ht="15" customHeight="1" x14ac:dyDescent="0.2">
      <c r="A147" s="58"/>
      <c r="B147" s="94" t="s">
        <v>367</v>
      </c>
      <c r="C147" s="95"/>
      <c r="D147" s="95"/>
      <c r="E147" s="129"/>
      <c r="F147" s="12"/>
      <c r="G147" s="13" t="s">
        <v>6</v>
      </c>
      <c r="H147" s="395"/>
      <c r="I147" s="14">
        <v>1</v>
      </c>
      <c r="J147" s="14">
        <v>1</v>
      </c>
      <c r="K147" s="14">
        <v>1</v>
      </c>
      <c r="L147" s="46"/>
      <c r="M147" s="46"/>
    </row>
    <row r="148" spans="1:13" ht="15" customHeight="1" x14ac:dyDescent="0.2">
      <c r="A148" s="58"/>
      <c r="B148" s="94" t="s">
        <v>45</v>
      </c>
      <c r="C148" s="95"/>
      <c r="D148" s="95"/>
      <c r="E148" s="129"/>
      <c r="F148" s="12"/>
      <c r="G148" s="13" t="s">
        <v>46</v>
      </c>
      <c r="H148" s="395"/>
      <c r="I148" s="14">
        <v>23</v>
      </c>
      <c r="J148" s="14">
        <v>23</v>
      </c>
      <c r="K148" s="14">
        <v>23</v>
      </c>
      <c r="L148" s="46"/>
      <c r="M148" s="46"/>
    </row>
    <row r="149" spans="1:13" ht="15" customHeight="1" x14ac:dyDescent="0.2">
      <c r="A149" s="58"/>
      <c r="B149" s="94" t="s">
        <v>368</v>
      </c>
      <c r="C149" s="95"/>
      <c r="D149" s="95"/>
      <c r="E149" s="129"/>
      <c r="F149" s="12"/>
      <c r="G149" s="13" t="s">
        <v>46</v>
      </c>
      <c r="H149" s="395"/>
      <c r="I149" s="508">
        <v>17.045168278095119</v>
      </c>
      <c r="J149" s="508">
        <v>18</v>
      </c>
      <c r="K149" s="508">
        <v>18.00325648567696</v>
      </c>
      <c r="L149" s="46"/>
      <c r="M149" s="46"/>
    </row>
    <row r="150" spans="1:13" ht="15" customHeight="1" x14ac:dyDescent="0.2">
      <c r="A150" s="58"/>
      <c r="B150" s="94" t="s">
        <v>47</v>
      </c>
      <c r="C150" s="95"/>
      <c r="D150" s="95"/>
      <c r="E150" s="129"/>
      <c r="F150" s="12"/>
      <c r="G150" s="13" t="s">
        <v>17</v>
      </c>
      <c r="H150" s="395"/>
      <c r="I150" s="25">
        <v>74</v>
      </c>
      <c r="J150" s="25">
        <v>77</v>
      </c>
      <c r="K150" s="25">
        <v>78</v>
      </c>
      <c r="L150" s="57"/>
      <c r="M150" s="57"/>
    </row>
    <row r="151" spans="1:13" ht="15" customHeight="1" x14ac:dyDescent="0.2">
      <c r="A151" s="58"/>
      <c r="B151" s="94" t="s">
        <v>369</v>
      </c>
      <c r="C151" s="95"/>
      <c r="D151" s="95"/>
      <c r="E151" s="129"/>
      <c r="F151" s="12"/>
      <c r="G151" s="13" t="s">
        <v>48</v>
      </c>
      <c r="H151" s="396"/>
      <c r="I151" s="14">
        <v>1954</v>
      </c>
      <c r="J151" s="14">
        <v>1948</v>
      </c>
      <c r="K151" s="14">
        <v>1903.1026825160186</v>
      </c>
      <c r="L151" s="46"/>
      <c r="M151" s="46"/>
    </row>
    <row r="152" spans="1:13" x14ac:dyDescent="0.2">
      <c r="B152" s="1" t="s">
        <v>649</v>
      </c>
      <c r="K152" s="1"/>
    </row>
    <row r="153" spans="1:13" x14ac:dyDescent="0.2">
      <c r="B153" s="1" t="s">
        <v>635</v>
      </c>
      <c r="K153" s="1"/>
      <c r="L153" s="1"/>
      <c r="M153" s="1"/>
    </row>
    <row r="154" spans="1:13" x14ac:dyDescent="0.2">
      <c r="B154" s="1" t="s">
        <v>370</v>
      </c>
      <c r="K154" s="1"/>
    </row>
    <row r="155" spans="1:13" x14ac:dyDescent="0.2">
      <c r="B155" s="1" t="s">
        <v>371</v>
      </c>
      <c r="K155" s="1"/>
    </row>
    <row r="156" spans="1:13" x14ac:dyDescent="0.2">
      <c r="B156" s="1" t="s">
        <v>372</v>
      </c>
      <c r="K156" s="1"/>
    </row>
    <row r="157" spans="1:13" x14ac:dyDescent="0.2">
      <c r="B157" s="1" t="s">
        <v>373</v>
      </c>
      <c r="K157" s="1"/>
    </row>
    <row r="158" spans="1:13" x14ac:dyDescent="0.2">
      <c r="B158" s="1" t="s">
        <v>374</v>
      </c>
      <c r="K158" s="1"/>
    </row>
    <row r="159" spans="1:13" x14ac:dyDescent="0.2">
      <c r="B159" s="1" t="s">
        <v>375</v>
      </c>
      <c r="K159" s="1"/>
    </row>
    <row r="160" spans="1:13" x14ac:dyDescent="0.2">
      <c r="B160" s="1" t="s">
        <v>376</v>
      </c>
      <c r="K160" s="1"/>
    </row>
    <row r="161" spans="2:11" x14ac:dyDescent="0.2">
      <c r="B161" s="1" t="s">
        <v>377</v>
      </c>
      <c r="K161" s="1"/>
    </row>
    <row r="162" spans="2:11" x14ac:dyDescent="0.2">
      <c r="B162" s="1" t="s">
        <v>378</v>
      </c>
      <c r="K162" s="1"/>
    </row>
    <row r="163" spans="2:11" x14ac:dyDescent="0.2">
      <c r="B163" s="1" t="s">
        <v>379</v>
      </c>
      <c r="K163" s="1"/>
    </row>
    <row r="164" spans="2:11" x14ac:dyDescent="0.2">
      <c r="B164" s="31"/>
    </row>
  </sheetData>
  <mergeCells count="61">
    <mergeCell ref="B24:C24"/>
    <mergeCell ref="B93:C93"/>
    <mergeCell ref="B92:C92"/>
    <mergeCell ref="B89:C90"/>
    <mergeCell ref="B56:E56"/>
    <mergeCell ref="B57:E57"/>
    <mergeCell ref="D89:D90"/>
    <mergeCell ref="D82:D86"/>
    <mergeCell ref="B105:C105"/>
    <mergeCell ref="B107:C107"/>
    <mergeCell ref="I89:I90"/>
    <mergeCell ref="B132:D132"/>
    <mergeCell ref="B33:C33"/>
    <mergeCell ref="G55:G59"/>
    <mergeCell ref="G37:G39"/>
    <mergeCell ref="G34:G36"/>
    <mergeCell ref="G61:G63"/>
    <mergeCell ref="B106:C106"/>
    <mergeCell ref="E106:E107"/>
    <mergeCell ref="B112:C112"/>
    <mergeCell ref="B113:C113"/>
    <mergeCell ref="E113:E118"/>
    <mergeCell ref="G67:G69"/>
    <mergeCell ref="G64:G66"/>
    <mergeCell ref="G27:G29"/>
    <mergeCell ref="G24:G26"/>
    <mergeCell ref="G9:G11"/>
    <mergeCell ref="G15:G17"/>
    <mergeCell ref="G12:G14"/>
    <mergeCell ref="G18:G20"/>
    <mergeCell ref="G21:G23"/>
    <mergeCell ref="E97:E98"/>
    <mergeCell ref="G30:G32"/>
    <mergeCell ref="G52:G54"/>
    <mergeCell ref="G49:G51"/>
    <mergeCell ref="G46:G48"/>
    <mergeCell ref="G43:G45"/>
    <mergeCell ref="G40:G42"/>
    <mergeCell ref="K89:K90"/>
    <mergeCell ref="L89:L90"/>
    <mergeCell ref="H132:H151"/>
    <mergeCell ref="G123:G128"/>
    <mergeCell ref="K97:K98"/>
    <mergeCell ref="F89:H89"/>
    <mergeCell ref="F97:H97"/>
    <mergeCell ref="B115:C115"/>
    <mergeCell ref="B114:C114"/>
    <mergeCell ref="J89:J90"/>
    <mergeCell ref="G137:G138"/>
    <mergeCell ref="I97:J97"/>
    <mergeCell ref="B123:D128"/>
    <mergeCell ref="B135:D135"/>
    <mergeCell ref="B134:D134"/>
    <mergeCell ref="B118:C118"/>
    <mergeCell ref="B117:C117"/>
    <mergeCell ref="B116:C116"/>
    <mergeCell ref="E99:E101"/>
    <mergeCell ref="D97:D98"/>
    <mergeCell ref="B97:C98"/>
    <mergeCell ref="E89:E90"/>
    <mergeCell ref="E91:E93"/>
  </mergeCells>
  <phoneticPr fontId="1"/>
  <pageMargins left="0.23622047244094491" right="0.23622047244094491" top="0.74803149606299213" bottom="0.74803149606299213" header="0.31496062992125984" footer="0.31496062992125984"/>
  <pageSetup paperSize="9" scale="55" fitToHeight="0" orientation="portrait" r:id="rId1"/>
  <rowBreaks count="1" manualBreakCount="1">
    <brk id="7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7BCDC-1E1F-4874-BAE8-BD9DB995B6CA}">
  <dimension ref="A1:P104"/>
  <sheetViews>
    <sheetView view="pageBreakPreview" zoomScaleNormal="85" zoomScaleSheetLayoutView="100" workbookViewId="0"/>
  </sheetViews>
  <sheetFormatPr defaultColWidth="8.88671875" defaultRowHeight="12.6" x14ac:dyDescent="0.2"/>
  <cols>
    <col min="1" max="1" width="3" style="1" customWidth="1"/>
    <col min="2" max="3" width="12.109375" style="1" customWidth="1"/>
    <col min="4" max="4" width="11.44140625" style="1" customWidth="1"/>
    <col min="5" max="5" width="12.109375" style="1" customWidth="1"/>
    <col min="6" max="7" width="12.109375" style="4" customWidth="1"/>
    <col min="8" max="10" width="12.109375" style="1" customWidth="1"/>
    <col min="11" max="15" width="12.109375" style="3" customWidth="1"/>
    <col min="16" max="16" width="15.88671875" style="3" customWidth="1"/>
    <col min="17" max="16384" width="8.88671875" style="1"/>
  </cols>
  <sheetData>
    <row r="1" spans="1:16" x14ac:dyDescent="0.2">
      <c r="B1" s="1" t="s">
        <v>55</v>
      </c>
    </row>
    <row r="2" spans="1:16" ht="18.600000000000001" x14ac:dyDescent="0.2">
      <c r="A2" s="69" t="s">
        <v>120</v>
      </c>
    </row>
    <row r="3" spans="1:16" ht="18.600000000000001" x14ac:dyDescent="0.2">
      <c r="A3" s="69"/>
    </row>
    <row r="4" spans="1:16" ht="18.600000000000001" x14ac:dyDescent="0.2">
      <c r="A4" s="2"/>
      <c r="B4" s="1" t="s">
        <v>60</v>
      </c>
      <c r="D4" s="2"/>
      <c r="G4" s="1"/>
      <c r="K4" s="1"/>
      <c r="L4" s="1"/>
      <c r="M4" s="1"/>
      <c r="N4" s="1"/>
      <c r="O4" s="1"/>
      <c r="P4" s="1"/>
    </row>
    <row r="5" spans="1:16" ht="18.600000000000001" x14ac:dyDescent="0.2">
      <c r="A5" s="2"/>
      <c r="B5" s="1" t="s">
        <v>705</v>
      </c>
      <c r="D5" s="2"/>
      <c r="G5" s="1"/>
      <c r="K5" s="1"/>
      <c r="L5" s="1"/>
      <c r="M5" s="1"/>
      <c r="N5" s="1"/>
      <c r="O5" s="1"/>
      <c r="P5" s="1"/>
    </row>
    <row r="6" spans="1:16" ht="13.35" customHeight="1" x14ac:dyDescent="0.2">
      <c r="A6" s="2"/>
      <c r="B6" s="31"/>
      <c r="D6" s="2"/>
      <c r="E6" s="3"/>
      <c r="G6" s="1"/>
      <c r="J6" s="3"/>
      <c r="P6" s="1"/>
    </row>
    <row r="7" spans="1:16" x14ac:dyDescent="0.2">
      <c r="B7" s="67"/>
      <c r="C7" s="67"/>
    </row>
    <row r="8" spans="1:16" ht="18.600000000000001" x14ac:dyDescent="0.2">
      <c r="B8" s="69" t="s">
        <v>252</v>
      </c>
    </row>
    <row r="9" spans="1:16" x14ac:dyDescent="0.2">
      <c r="B9" s="67"/>
      <c r="C9" s="67"/>
    </row>
    <row r="10" spans="1:16" ht="15" x14ac:dyDescent="0.2">
      <c r="B10" s="67" t="s">
        <v>459</v>
      </c>
      <c r="C10" s="67"/>
    </row>
    <row r="11" spans="1:16" ht="16.8" customHeight="1" x14ac:dyDescent="0.2">
      <c r="B11" s="74"/>
      <c r="C11" s="74"/>
      <c r="D11" s="11" t="s">
        <v>336</v>
      </c>
      <c r="E11" s="72" t="s">
        <v>224</v>
      </c>
      <c r="F11" s="11" t="s">
        <v>56</v>
      </c>
      <c r="G11" s="11" t="s">
        <v>392</v>
      </c>
      <c r="H11" s="11" t="s">
        <v>512</v>
      </c>
      <c r="I11" s="11" t="s">
        <v>546</v>
      </c>
    </row>
    <row r="12" spans="1:16" ht="22.8" customHeight="1" x14ac:dyDescent="0.2">
      <c r="B12" s="244" t="s">
        <v>121</v>
      </c>
      <c r="C12" s="245"/>
      <c r="D12" s="100" t="s">
        <v>6</v>
      </c>
      <c r="E12" s="222" t="s">
        <v>225</v>
      </c>
      <c r="F12" s="148">
        <v>7</v>
      </c>
      <c r="G12" s="148">
        <v>8</v>
      </c>
      <c r="H12" s="148">
        <v>6</v>
      </c>
      <c r="I12" s="148">
        <v>6</v>
      </c>
    </row>
    <row r="13" spans="1:16" ht="22.8" customHeight="1" x14ac:dyDescent="0.2">
      <c r="B13" s="242" t="s">
        <v>123</v>
      </c>
      <c r="C13" s="243"/>
      <c r="D13" s="100" t="s">
        <v>6</v>
      </c>
      <c r="E13" s="222"/>
      <c r="F13" s="148">
        <v>3</v>
      </c>
      <c r="G13" s="148">
        <v>4</v>
      </c>
      <c r="H13" s="148">
        <v>3</v>
      </c>
      <c r="I13" s="148">
        <v>3</v>
      </c>
    </row>
    <row r="14" spans="1:16" ht="22.8" customHeight="1" x14ac:dyDescent="0.2">
      <c r="B14" s="242" t="s">
        <v>122</v>
      </c>
      <c r="C14" s="243"/>
      <c r="D14" s="100" t="s">
        <v>6</v>
      </c>
      <c r="E14" s="222"/>
      <c r="F14" s="148">
        <v>4</v>
      </c>
      <c r="G14" s="148">
        <v>4</v>
      </c>
      <c r="H14" s="148">
        <v>3</v>
      </c>
      <c r="I14" s="148">
        <v>3</v>
      </c>
    </row>
    <row r="15" spans="1:16" ht="22.8" customHeight="1" x14ac:dyDescent="0.2">
      <c r="B15" s="242" t="s">
        <v>124</v>
      </c>
      <c r="C15" s="243"/>
      <c r="D15" s="100" t="s">
        <v>6</v>
      </c>
      <c r="E15" s="222"/>
      <c r="F15" s="148">
        <v>0</v>
      </c>
      <c r="G15" s="148">
        <v>1</v>
      </c>
      <c r="H15" s="148">
        <v>1</v>
      </c>
      <c r="I15" s="148">
        <v>1</v>
      </c>
    </row>
    <row r="16" spans="1:16" ht="22.8" customHeight="1" x14ac:dyDescent="0.2">
      <c r="B16" s="242" t="s">
        <v>125</v>
      </c>
      <c r="C16" s="243"/>
      <c r="D16" s="100" t="s">
        <v>6</v>
      </c>
      <c r="E16" s="222"/>
      <c r="F16" s="148">
        <v>0</v>
      </c>
      <c r="G16" s="148">
        <v>0</v>
      </c>
      <c r="H16" s="148">
        <v>0</v>
      </c>
      <c r="I16" s="148">
        <v>0</v>
      </c>
    </row>
    <row r="17" spans="2:11" ht="22.8" customHeight="1" x14ac:dyDescent="0.2">
      <c r="B17" s="252" t="s">
        <v>450</v>
      </c>
      <c r="C17" s="248"/>
      <c r="D17" s="100" t="s">
        <v>6</v>
      </c>
      <c r="E17" s="222"/>
      <c r="F17" s="148">
        <v>4</v>
      </c>
      <c r="G17" s="148">
        <v>4</v>
      </c>
      <c r="H17" s="148">
        <v>4</v>
      </c>
      <c r="I17" s="148">
        <v>5</v>
      </c>
    </row>
    <row r="18" spans="2:11" ht="22.8" customHeight="1" x14ac:dyDescent="0.2">
      <c r="B18" s="242" t="s">
        <v>123</v>
      </c>
      <c r="C18" s="243"/>
      <c r="D18" s="100" t="s">
        <v>6</v>
      </c>
      <c r="E18" s="222"/>
      <c r="F18" s="148">
        <v>3</v>
      </c>
      <c r="G18" s="148">
        <v>3</v>
      </c>
      <c r="H18" s="148">
        <v>3</v>
      </c>
      <c r="I18" s="148">
        <v>4</v>
      </c>
    </row>
    <row r="19" spans="2:11" ht="22.8" customHeight="1" x14ac:dyDescent="0.2">
      <c r="B19" s="242" t="s">
        <v>122</v>
      </c>
      <c r="C19" s="243"/>
      <c r="D19" s="100" t="s">
        <v>6</v>
      </c>
      <c r="E19" s="222"/>
      <c r="F19" s="148">
        <v>1</v>
      </c>
      <c r="G19" s="148">
        <v>1</v>
      </c>
      <c r="H19" s="148">
        <v>1</v>
      </c>
      <c r="I19" s="148">
        <v>1</v>
      </c>
    </row>
    <row r="20" spans="2:11" ht="22.8" customHeight="1" x14ac:dyDescent="0.2">
      <c r="B20" s="108"/>
      <c r="C20" s="109" t="s">
        <v>451</v>
      </c>
      <c r="D20" s="100" t="s">
        <v>415</v>
      </c>
      <c r="E20" s="222"/>
      <c r="F20" s="148">
        <v>1</v>
      </c>
      <c r="G20" s="148">
        <v>1</v>
      </c>
      <c r="H20" s="148">
        <v>1</v>
      </c>
      <c r="I20" s="148">
        <v>2</v>
      </c>
    </row>
    <row r="21" spans="2:11" ht="22.8" customHeight="1" x14ac:dyDescent="0.2">
      <c r="B21" s="108"/>
      <c r="C21" s="109" t="s">
        <v>452</v>
      </c>
      <c r="D21" s="100" t="s">
        <v>415</v>
      </c>
      <c r="E21" s="222"/>
      <c r="F21" s="148">
        <v>0</v>
      </c>
      <c r="G21" s="148">
        <v>0</v>
      </c>
      <c r="H21" s="148">
        <v>0</v>
      </c>
      <c r="I21" s="148">
        <v>0</v>
      </c>
    </row>
    <row r="22" spans="2:11" ht="22.8" customHeight="1" x14ac:dyDescent="0.2">
      <c r="B22" s="78" t="s">
        <v>453</v>
      </c>
      <c r="C22" s="109"/>
      <c r="D22" s="100" t="s">
        <v>415</v>
      </c>
      <c r="E22" s="222"/>
      <c r="F22" s="148">
        <v>6</v>
      </c>
      <c r="G22" s="148">
        <v>7</v>
      </c>
      <c r="H22" s="148">
        <v>6</v>
      </c>
      <c r="I22" s="148">
        <v>7</v>
      </c>
    </row>
    <row r="23" spans="2:11" ht="22.8" customHeight="1" x14ac:dyDescent="0.2">
      <c r="B23" s="242" t="s">
        <v>454</v>
      </c>
      <c r="C23" s="243"/>
      <c r="D23" s="100" t="s">
        <v>415</v>
      </c>
      <c r="E23" s="222"/>
      <c r="F23" s="148">
        <v>3</v>
      </c>
      <c r="G23" s="148">
        <v>4</v>
      </c>
      <c r="H23" s="148">
        <v>3</v>
      </c>
      <c r="I23" s="148">
        <v>3</v>
      </c>
    </row>
    <row r="24" spans="2:11" ht="34.799999999999997" customHeight="1" x14ac:dyDescent="0.2">
      <c r="B24" s="260" t="s">
        <v>455</v>
      </c>
      <c r="C24" s="243"/>
      <c r="D24" s="100" t="s">
        <v>415</v>
      </c>
      <c r="E24" s="222"/>
      <c r="F24" s="148">
        <v>3</v>
      </c>
      <c r="G24" s="148">
        <v>3</v>
      </c>
      <c r="H24" s="148">
        <v>3</v>
      </c>
      <c r="I24" s="148">
        <v>4</v>
      </c>
    </row>
    <row r="25" spans="2:11" ht="21.6" customHeight="1" x14ac:dyDescent="0.2">
      <c r="B25" s="154"/>
      <c r="C25" s="109" t="s">
        <v>451</v>
      </c>
      <c r="D25" s="100" t="s">
        <v>415</v>
      </c>
      <c r="E25" s="222"/>
      <c r="F25" s="148">
        <v>1</v>
      </c>
      <c r="G25" s="148">
        <v>2</v>
      </c>
      <c r="H25" s="148">
        <v>2</v>
      </c>
      <c r="I25" s="148">
        <v>3</v>
      </c>
    </row>
    <row r="26" spans="2:11" ht="21.6" customHeight="1" x14ac:dyDescent="0.2">
      <c r="B26" s="154"/>
      <c r="C26" s="109" t="s">
        <v>452</v>
      </c>
      <c r="D26" s="100" t="s">
        <v>415</v>
      </c>
      <c r="E26" s="222"/>
      <c r="F26" s="148">
        <v>0</v>
      </c>
      <c r="G26" s="148">
        <v>0</v>
      </c>
      <c r="H26" s="148">
        <v>0</v>
      </c>
      <c r="I26" s="148">
        <v>0</v>
      </c>
    </row>
    <row r="27" spans="2:11" x14ac:dyDescent="0.2">
      <c r="B27" s="1" t="s">
        <v>458</v>
      </c>
    </row>
    <row r="29" spans="2:11" x14ac:dyDescent="0.2">
      <c r="B29" s="67" t="s">
        <v>706</v>
      </c>
    </row>
    <row r="30" spans="2:11" x14ac:dyDescent="0.2">
      <c r="B30" s="67" t="s">
        <v>547</v>
      </c>
    </row>
    <row r="31" spans="2:11" ht="28.35" customHeight="1" x14ac:dyDescent="0.2">
      <c r="B31" s="74" t="s">
        <v>456</v>
      </c>
      <c r="C31" s="74"/>
      <c r="D31" s="74" t="s">
        <v>548</v>
      </c>
      <c r="E31" s="74"/>
      <c r="F31" s="74"/>
      <c r="G31" s="11" t="s">
        <v>0</v>
      </c>
      <c r="H31" s="72" t="s">
        <v>224</v>
      </c>
      <c r="I31" s="11" t="s">
        <v>472</v>
      </c>
      <c r="J31" s="71" t="s">
        <v>473</v>
      </c>
      <c r="K31" s="71" t="s">
        <v>474</v>
      </c>
    </row>
    <row r="32" spans="2:11" ht="33.6" customHeight="1" x14ac:dyDescent="0.2">
      <c r="B32" s="246" t="s">
        <v>533</v>
      </c>
      <c r="C32" s="247"/>
      <c r="D32" s="223" t="s">
        <v>461</v>
      </c>
      <c r="E32" s="224"/>
      <c r="F32" s="225"/>
      <c r="G32" s="192" t="s">
        <v>460</v>
      </c>
      <c r="H32" s="229" t="s">
        <v>416</v>
      </c>
      <c r="I32" s="509" t="s">
        <v>636</v>
      </c>
      <c r="J32" s="509" t="s">
        <v>637</v>
      </c>
      <c r="K32" s="510" t="s">
        <v>638</v>
      </c>
    </row>
    <row r="33" spans="2:11" ht="33.6" customHeight="1" x14ac:dyDescent="0.2">
      <c r="B33" s="223" t="s">
        <v>532</v>
      </c>
      <c r="C33" s="225"/>
      <c r="D33" s="223" t="s">
        <v>462</v>
      </c>
      <c r="E33" s="224"/>
      <c r="F33" s="225"/>
      <c r="G33" s="192" t="s">
        <v>460</v>
      </c>
      <c r="H33" s="230"/>
      <c r="I33" s="509" t="s">
        <v>636</v>
      </c>
      <c r="J33" s="509" t="s">
        <v>639</v>
      </c>
      <c r="K33" s="510" t="s">
        <v>638</v>
      </c>
    </row>
    <row r="34" spans="2:11" ht="33.6" customHeight="1" x14ac:dyDescent="0.2">
      <c r="B34" s="223" t="s">
        <v>527</v>
      </c>
      <c r="C34" s="225"/>
      <c r="D34" s="232" t="s">
        <v>463</v>
      </c>
      <c r="E34" s="233"/>
      <c r="F34" s="234"/>
      <c r="G34" s="192" t="s">
        <v>460</v>
      </c>
      <c r="H34" s="230"/>
      <c r="I34" s="509" t="s">
        <v>636</v>
      </c>
      <c r="J34" s="510" t="s">
        <v>638</v>
      </c>
      <c r="K34" s="510" t="s">
        <v>638</v>
      </c>
    </row>
    <row r="35" spans="2:11" ht="33.6" customHeight="1" x14ac:dyDescent="0.2">
      <c r="B35" s="223" t="s">
        <v>464</v>
      </c>
      <c r="C35" s="225"/>
      <c r="D35" s="232" t="s">
        <v>465</v>
      </c>
      <c r="E35" s="233"/>
      <c r="F35" s="234"/>
      <c r="G35" s="192" t="s">
        <v>460</v>
      </c>
      <c r="H35" s="230"/>
      <c r="I35" s="509" t="s">
        <v>636</v>
      </c>
      <c r="J35" s="509" t="s">
        <v>640</v>
      </c>
      <c r="K35" s="510" t="s">
        <v>638</v>
      </c>
    </row>
    <row r="36" spans="2:11" ht="33.6" customHeight="1" x14ac:dyDescent="0.2">
      <c r="B36" s="223" t="s">
        <v>466</v>
      </c>
      <c r="C36" s="225"/>
      <c r="D36" s="223" t="s">
        <v>467</v>
      </c>
      <c r="E36" s="224"/>
      <c r="F36" s="225"/>
      <c r="G36" s="192" t="s">
        <v>460</v>
      </c>
      <c r="H36" s="230"/>
      <c r="I36" s="509" t="s">
        <v>636</v>
      </c>
      <c r="J36" s="509" t="s">
        <v>637</v>
      </c>
      <c r="K36" s="510" t="s">
        <v>638</v>
      </c>
    </row>
    <row r="37" spans="2:11" ht="33.6" customHeight="1" x14ac:dyDescent="0.2">
      <c r="B37" s="223" t="s">
        <v>528</v>
      </c>
      <c r="C37" s="225"/>
      <c r="D37" s="223" t="s">
        <v>465</v>
      </c>
      <c r="E37" s="224"/>
      <c r="F37" s="225"/>
      <c r="G37" s="192" t="s">
        <v>460</v>
      </c>
      <c r="H37" s="230"/>
      <c r="I37" s="509" t="s">
        <v>636</v>
      </c>
      <c r="J37" s="510" t="s">
        <v>638</v>
      </c>
      <c r="K37" s="510" t="s">
        <v>638</v>
      </c>
    </row>
    <row r="38" spans="2:11" ht="33.6" customHeight="1" x14ac:dyDescent="0.2">
      <c r="B38" s="223" t="s">
        <v>529</v>
      </c>
      <c r="C38" s="225"/>
      <c r="D38" s="223" t="s">
        <v>530</v>
      </c>
      <c r="E38" s="224"/>
      <c r="F38" s="225"/>
      <c r="G38" s="192" t="s">
        <v>111</v>
      </c>
      <c r="H38" s="230"/>
      <c r="I38" s="509" t="s">
        <v>636</v>
      </c>
      <c r="J38" s="510" t="s">
        <v>638</v>
      </c>
      <c r="K38" s="509" t="s">
        <v>641</v>
      </c>
    </row>
    <row r="39" spans="2:11" ht="33.6" customHeight="1" x14ac:dyDescent="0.2">
      <c r="B39" s="223" t="s">
        <v>468</v>
      </c>
      <c r="C39" s="225"/>
      <c r="D39" s="223" t="s">
        <v>469</v>
      </c>
      <c r="E39" s="224"/>
      <c r="F39" s="225"/>
      <c r="G39" s="192" t="s">
        <v>460</v>
      </c>
      <c r="H39" s="230"/>
      <c r="I39" s="509" t="s">
        <v>636</v>
      </c>
      <c r="J39" s="509" t="s">
        <v>637</v>
      </c>
      <c r="K39" s="509" t="s">
        <v>641</v>
      </c>
    </row>
    <row r="40" spans="2:11" ht="33.6" customHeight="1" x14ac:dyDescent="0.2">
      <c r="B40" s="223" t="s">
        <v>470</v>
      </c>
      <c r="C40" s="225"/>
      <c r="D40" s="232" t="s">
        <v>471</v>
      </c>
      <c r="E40" s="233"/>
      <c r="F40" s="234"/>
      <c r="G40" s="192" t="s">
        <v>460</v>
      </c>
      <c r="H40" s="230"/>
      <c r="I40" s="509" t="s">
        <v>636</v>
      </c>
      <c r="J40" s="510" t="s">
        <v>638</v>
      </c>
      <c r="K40" s="509" t="s">
        <v>641</v>
      </c>
    </row>
    <row r="41" spans="2:11" ht="33.6" customHeight="1" x14ac:dyDescent="0.2">
      <c r="B41" s="223" t="s">
        <v>531</v>
      </c>
      <c r="C41" s="225"/>
      <c r="D41" s="232" t="s">
        <v>471</v>
      </c>
      <c r="E41" s="233"/>
      <c r="F41" s="234"/>
      <c r="G41" s="192" t="s">
        <v>460</v>
      </c>
      <c r="H41" s="231"/>
      <c r="I41" s="509" t="s">
        <v>636</v>
      </c>
      <c r="J41" s="510" t="s">
        <v>638</v>
      </c>
      <c r="K41" s="509" t="s">
        <v>641</v>
      </c>
    </row>
    <row r="42" spans="2:11" x14ac:dyDescent="0.2">
      <c r="B42" s="1" t="s">
        <v>457</v>
      </c>
      <c r="K42" s="1"/>
    </row>
    <row r="43" spans="2:11" x14ac:dyDescent="0.2">
      <c r="B43" s="1" t="s">
        <v>642</v>
      </c>
      <c r="K43" s="1"/>
    </row>
    <row r="46" spans="2:11" x14ac:dyDescent="0.2">
      <c r="B46" s="67" t="s">
        <v>126</v>
      </c>
    </row>
    <row r="47" spans="2:11" ht="16.8" customHeight="1" x14ac:dyDescent="0.2">
      <c r="B47" s="74"/>
      <c r="C47" s="74"/>
      <c r="D47" s="74"/>
      <c r="E47" s="51"/>
      <c r="F47" s="104" t="s">
        <v>336</v>
      </c>
      <c r="G47" s="155" t="s">
        <v>224</v>
      </c>
      <c r="H47" s="11" t="s">
        <v>56</v>
      </c>
      <c r="I47" s="11" t="s">
        <v>392</v>
      </c>
      <c r="J47" s="11" t="s">
        <v>512</v>
      </c>
    </row>
    <row r="48" spans="2:11" ht="22.35" customHeight="1" x14ac:dyDescent="0.2">
      <c r="B48" s="226" t="s">
        <v>127</v>
      </c>
      <c r="C48" s="227" t="s">
        <v>128</v>
      </c>
      <c r="D48" s="227"/>
      <c r="E48" s="227"/>
      <c r="F48" s="13" t="s">
        <v>133</v>
      </c>
      <c r="G48" s="222" t="s">
        <v>225</v>
      </c>
      <c r="H48" s="22">
        <v>233</v>
      </c>
      <c r="I48" s="22">
        <v>245</v>
      </c>
      <c r="J48" s="22">
        <v>265</v>
      </c>
    </row>
    <row r="49" spans="2:10" ht="22.35" customHeight="1" x14ac:dyDescent="0.2">
      <c r="B49" s="226"/>
      <c r="C49" s="226" t="s">
        <v>129</v>
      </c>
      <c r="D49" s="228" t="s">
        <v>130</v>
      </c>
      <c r="E49" s="228"/>
      <c r="F49" s="13" t="s">
        <v>133</v>
      </c>
      <c r="G49" s="222"/>
      <c r="H49" s="22">
        <v>154</v>
      </c>
      <c r="I49" s="22">
        <v>154</v>
      </c>
      <c r="J49" s="22">
        <v>155</v>
      </c>
    </row>
    <row r="50" spans="2:10" ht="22.35" customHeight="1" x14ac:dyDescent="0.2">
      <c r="B50" s="226"/>
      <c r="C50" s="226"/>
      <c r="D50" s="227" t="s">
        <v>131</v>
      </c>
      <c r="E50" s="227"/>
      <c r="F50" s="13" t="s">
        <v>133</v>
      </c>
      <c r="G50" s="222"/>
      <c r="H50" s="22">
        <v>79</v>
      </c>
      <c r="I50" s="22">
        <v>90</v>
      </c>
      <c r="J50" s="22">
        <v>110</v>
      </c>
    </row>
    <row r="51" spans="2:10" ht="22.35" customHeight="1" x14ac:dyDescent="0.2">
      <c r="B51" s="226"/>
      <c r="C51" s="228" t="s">
        <v>132</v>
      </c>
      <c r="D51" s="228"/>
      <c r="E51" s="228"/>
      <c r="F51" s="13" t="s">
        <v>134</v>
      </c>
      <c r="G51" s="222"/>
      <c r="H51" s="22">
        <v>5</v>
      </c>
      <c r="I51" s="22">
        <v>5</v>
      </c>
      <c r="J51" s="22">
        <v>4</v>
      </c>
    </row>
    <row r="52" spans="2:10" ht="22.35" customHeight="1" x14ac:dyDescent="0.2">
      <c r="B52" s="226" t="s">
        <v>135</v>
      </c>
      <c r="C52" s="227" t="s">
        <v>128</v>
      </c>
      <c r="D52" s="227"/>
      <c r="E52" s="227"/>
      <c r="F52" s="13" t="s">
        <v>133</v>
      </c>
      <c r="G52" s="222"/>
      <c r="H52" s="22">
        <v>32</v>
      </c>
      <c r="I52" s="22">
        <v>43</v>
      </c>
      <c r="J52" s="22">
        <v>37</v>
      </c>
    </row>
    <row r="53" spans="2:10" ht="22.35" customHeight="1" x14ac:dyDescent="0.2">
      <c r="B53" s="226"/>
      <c r="C53" s="226" t="s">
        <v>129</v>
      </c>
      <c r="D53" s="228" t="s">
        <v>130</v>
      </c>
      <c r="E53" s="228"/>
      <c r="F53" s="13" t="s">
        <v>133</v>
      </c>
      <c r="G53" s="222"/>
      <c r="H53" s="22">
        <v>32</v>
      </c>
      <c r="I53" s="22">
        <v>43</v>
      </c>
      <c r="J53" s="22">
        <v>37</v>
      </c>
    </row>
    <row r="54" spans="2:10" ht="22.35" customHeight="1" x14ac:dyDescent="0.2">
      <c r="B54" s="226"/>
      <c r="C54" s="226"/>
      <c r="D54" s="227" t="s">
        <v>131</v>
      </c>
      <c r="E54" s="227"/>
      <c r="F54" s="13" t="s">
        <v>133</v>
      </c>
      <c r="G54" s="222"/>
      <c r="H54" s="23" t="s">
        <v>68</v>
      </c>
      <c r="I54" s="23" t="s">
        <v>68</v>
      </c>
      <c r="J54" s="23" t="s">
        <v>629</v>
      </c>
    </row>
    <row r="55" spans="2:10" ht="22.35" customHeight="1" x14ac:dyDescent="0.2">
      <c r="B55" s="226"/>
      <c r="C55" s="228" t="s">
        <v>132</v>
      </c>
      <c r="D55" s="228"/>
      <c r="E55" s="228"/>
      <c r="F55" s="13" t="s">
        <v>134</v>
      </c>
      <c r="G55" s="222"/>
      <c r="H55" s="22">
        <v>4</v>
      </c>
      <c r="I55" s="22">
        <v>2</v>
      </c>
      <c r="J55" s="22">
        <v>4</v>
      </c>
    </row>
    <row r="56" spans="2:10" ht="22.35" customHeight="1" x14ac:dyDescent="0.2">
      <c r="B56" s="226" t="s">
        <v>136</v>
      </c>
      <c r="C56" s="227" t="s">
        <v>128</v>
      </c>
      <c r="D56" s="227"/>
      <c r="E56" s="227"/>
      <c r="F56" s="13" t="s">
        <v>133</v>
      </c>
      <c r="G56" s="222"/>
      <c r="H56" s="22">
        <v>28</v>
      </c>
      <c r="I56" s="22">
        <v>28</v>
      </c>
      <c r="J56" s="22">
        <v>28</v>
      </c>
    </row>
    <row r="57" spans="2:10" ht="22.35" customHeight="1" x14ac:dyDescent="0.2">
      <c r="B57" s="226"/>
      <c r="C57" s="226" t="s">
        <v>129</v>
      </c>
      <c r="D57" s="228" t="s">
        <v>130</v>
      </c>
      <c r="E57" s="228"/>
      <c r="F57" s="13" t="s">
        <v>133</v>
      </c>
      <c r="G57" s="222"/>
      <c r="H57" s="22">
        <v>28</v>
      </c>
      <c r="I57" s="22">
        <v>28</v>
      </c>
      <c r="J57" s="22">
        <v>28</v>
      </c>
    </row>
    <row r="58" spans="2:10" ht="22.35" customHeight="1" x14ac:dyDescent="0.2">
      <c r="B58" s="226"/>
      <c r="C58" s="226"/>
      <c r="D58" s="227" t="s">
        <v>131</v>
      </c>
      <c r="E58" s="227"/>
      <c r="F58" s="13" t="s">
        <v>133</v>
      </c>
      <c r="G58" s="222"/>
      <c r="H58" s="23" t="s">
        <v>68</v>
      </c>
      <c r="I58" s="23" t="s">
        <v>68</v>
      </c>
      <c r="J58" s="23" t="s">
        <v>629</v>
      </c>
    </row>
    <row r="59" spans="2:10" ht="22.35" customHeight="1" x14ac:dyDescent="0.2">
      <c r="B59" s="226"/>
      <c r="C59" s="228" t="s">
        <v>132</v>
      </c>
      <c r="D59" s="228"/>
      <c r="E59" s="228"/>
      <c r="F59" s="13" t="s">
        <v>134</v>
      </c>
      <c r="G59" s="222"/>
      <c r="H59" s="22">
        <v>1</v>
      </c>
      <c r="I59" s="22">
        <v>2</v>
      </c>
      <c r="J59" s="22">
        <v>1</v>
      </c>
    </row>
    <row r="60" spans="2:10" ht="22.35" customHeight="1" x14ac:dyDescent="0.2">
      <c r="B60" s="226" t="s">
        <v>137</v>
      </c>
      <c r="C60" s="227" t="s">
        <v>128</v>
      </c>
      <c r="D60" s="227"/>
      <c r="E60" s="227"/>
      <c r="F60" s="13" t="s">
        <v>133</v>
      </c>
      <c r="G60" s="222"/>
      <c r="H60" s="22">
        <v>29</v>
      </c>
      <c r="I60" s="22">
        <v>31</v>
      </c>
      <c r="J60" s="22">
        <v>36</v>
      </c>
    </row>
    <row r="61" spans="2:10" ht="22.35" customHeight="1" x14ac:dyDescent="0.2">
      <c r="B61" s="226"/>
      <c r="C61" s="226" t="s">
        <v>129</v>
      </c>
      <c r="D61" s="228" t="s">
        <v>130</v>
      </c>
      <c r="E61" s="228"/>
      <c r="F61" s="13" t="s">
        <v>133</v>
      </c>
      <c r="G61" s="222"/>
      <c r="H61" s="22">
        <v>29</v>
      </c>
      <c r="I61" s="22">
        <v>31</v>
      </c>
      <c r="J61" s="22">
        <v>36</v>
      </c>
    </row>
    <row r="62" spans="2:10" ht="22.35" customHeight="1" x14ac:dyDescent="0.2">
      <c r="B62" s="226"/>
      <c r="C62" s="226"/>
      <c r="D62" s="227" t="s">
        <v>131</v>
      </c>
      <c r="E62" s="227"/>
      <c r="F62" s="13" t="s">
        <v>133</v>
      </c>
      <c r="G62" s="222"/>
      <c r="H62" s="23" t="s">
        <v>68</v>
      </c>
      <c r="I62" s="23" t="s">
        <v>68</v>
      </c>
      <c r="J62" s="23" t="s">
        <v>629</v>
      </c>
    </row>
    <row r="63" spans="2:10" ht="22.35" customHeight="1" thickBot="1" x14ac:dyDescent="0.25">
      <c r="B63" s="270"/>
      <c r="C63" s="266" t="s">
        <v>132</v>
      </c>
      <c r="D63" s="266"/>
      <c r="E63" s="266"/>
      <c r="F63" s="158" t="s">
        <v>134</v>
      </c>
      <c r="G63" s="222"/>
      <c r="H63" s="157">
        <v>3</v>
      </c>
      <c r="I63" s="157">
        <v>4</v>
      </c>
      <c r="J63" s="157">
        <v>3</v>
      </c>
    </row>
    <row r="64" spans="2:10" ht="22.35" customHeight="1" thickTop="1" x14ac:dyDescent="0.2">
      <c r="B64" s="263" t="s">
        <v>476</v>
      </c>
      <c r="C64" s="264"/>
      <c r="D64" s="264"/>
      <c r="E64" s="265"/>
      <c r="F64" s="110" t="s">
        <v>6</v>
      </c>
      <c r="G64" s="222"/>
      <c r="H64" s="156">
        <v>13</v>
      </c>
      <c r="I64" s="156">
        <v>15</v>
      </c>
      <c r="J64" s="156">
        <v>12</v>
      </c>
    </row>
    <row r="65" spans="2:10" ht="22.35" customHeight="1" x14ac:dyDescent="0.2">
      <c r="B65" s="260" t="s">
        <v>475</v>
      </c>
      <c r="C65" s="261"/>
      <c r="D65" s="261"/>
      <c r="E65" s="262"/>
      <c r="F65" s="13" t="s">
        <v>133</v>
      </c>
      <c r="G65" s="222"/>
      <c r="H65" s="22">
        <v>323</v>
      </c>
      <c r="I65" s="22">
        <v>349</v>
      </c>
      <c r="J65" s="22">
        <v>369</v>
      </c>
    </row>
    <row r="66" spans="2:10" ht="22.35" customHeight="1" x14ac:dyDescent="0.2">
      <c r="B66" s="260" t="s">
        <v>477</v>
      </c>
      <c r="C66" s="261"/>
      <c r="D66" s="261"/>
      <c r="E66" s="262"/>
      <c r="F66" s="13" t="s">
        <v>133</v>
      </c>
      <c r="G66" s="222"/>
      <c r="H66" s="22">
        <v>244</v>
      </c>
      <c r="I66" s="22">
        <v>258</v>
      </c>
      <c r="J66" s="22">
        <v>259</v>
      </c>
    </row>
    <row r="67" spans="2:10" ht="22.35" customHeight="1" x14ac:dyDescent="0.2">
      <c r="B67" s="260" t="s">
        <v>478</v>
      </c>
      <c r="C67" s="261"/>
      <c r="D67" s="261"/>
      <c r="E67" s="262"/>
      <c r="F67" s="13" t="s">
        <v>133</v>
      </c>
      <c r="G67" s="222"/>
      <c r="H67" s="22">
        <v>79</v>
      </c>
      <c r="I67" s="22">
        <v>90</v>
      </c>
      <c r="J67" s="22">
        <v>110</v>
      </c>
    </row>
    <row r="68" spans="2:10" x14ac:dyDescent="0.2">
      <c r="B68" s="1" t="s">
        <v>139</v>
      </c>
    </row>
    <row r="69" spans="2:10" x14ac:dyDescent="0.2">
      <c r="B69" s="1" t="s">
        <v>138</v>
      </c>
    </row>
    <row r="70" spans="2:10" x14ac:dyDescent="0.2">
      <c r="B70" s="20" t="s">
        <v>534</v>
      </c>
    </row>
    <row r="73" spans="2:10" ht="18.600000000000001" x14ac:dyDescent="0.2">
      <c r="B73" s="69" t="s">
        <v>253</v>
      </c>
    </row>
    <row r="74" spans="2:10" x14ac:dyDescent="0.2">
      <c r="B74" s="67"/>
    </row>
    <row r="75" spans="2:10" x14ac:dyDescent="0.2">
      <c r="B75" s="67" t="s">
        <v>255</v>
      </c>
    </row>
    <row r="76" spans="2:10" ht="22.35" customHeight="1" x14ac:dyDescent="0.2">
      <c r="B76" s="74"/>
      <c r="C76" s="74"/>
      <c r="D76" s="11" t="s">
        <v>336</v>
      </c>
      <c r="E76" s="72" t="s">
        <v>224</v>
      </c>
      <c r="F76" s="11" t="s">
        <v>56</v>
      </c>
      <c r="G76" s="11" t="s">
        <v>392</v>
      </c>
      <c r="H76" s="11" t="s">
        <v>512</v>
      </c>
    </row>
    <row r="77" spans="2:10" ht="30.6" customHeight="1" x14ac:dyDescent="0.2">
      <c r="B77" s="259" t="s">
        <v>256</v>
      </c>
      <c r="C77" s="259"/>
      <c r="D77" s="55" t="s">
        <v>67</v>
      </c>
      <c r="E77" s="238" t="s">
        <v>228</v>
      </c>
      <c r="F77" s="50">
        <v>0</v>
      </c>
      <c r="G77" s="50">
        <v>0</v>
      </c>
      <c r="H77" s="22">
        <v>0</v>
      </c>
    </row>
    <row r="78" spans="2:10" ht="30.6" customHeight="1" x14ac:dyDescent="0.2">
      <c r="B78" s="267" t="s">
        <v>257</v>
      </c>
      <c r="C78" s="267"/>
      <c r="D78" s="55" t="s">
        <v>67</v>
      </c>
      <c r="E78" s="238"/>
      <c r="F78" s="50">
        <v>0</v>
      </c>
      <c r="G78" s="50">
        <v>0</v>
      </c>
      <c r="H78" s="22">
        <v>0</v>
      </c>
    </row>
    <row r="79" spans="2:10" ht="30.6" customHeight="1" x14ac:dyDescent="0.2">
      <c r="B79" s="267" t="s">
        <v>258</v>
      </c>
      <c r="C79" s="267"/>
      <c r="D79" s="55" t="s">
        <v>67</v>
      </c>
      <c r="E79" s="238"/>
      <c r="F79" s="50">
        <v>0</v>
      </c>
      <c r="G79" s="50">
        <v>0</v>
      </c>
      <c r="H79" s="22">
        <v>0</v>
      </c>
    </row>
    <row r="80" spans="2:10" x14ac:dyDescent="0.2">
      <c r="B80" s="67"/>
    </row>
    <row r="81" spans="2:10" x14ac:dyDescent="0.2">
      <c r="B81" s="67" t="s">
        <v>259</v>
      </c>
    </row>
    <row r="82" spans="2:10" ht="22.35" customHeight="1" x14ac:dyDescent="0.2">
      <c r="B82" s="74"/>
      <c r="C82" s="74"/>
      <c r="D82" s="11" t="s">
        <v>336</v>
      </c>
      <c r="E82" s="72" t="s">
        <v>224</v>
      </c>
      <c r="F82" s="11" t="s">
        <v>56</v>
      </c>
      <c r="G82" s="11" t="s">
        <v>392</v>
      </c>
      <c r="H82" s="11" t="s">
        <v>512</v>
      </c>
    </row>
    <row r="83" spans="2:10" ht="30.6" customHeight="1" x14ac:dyDescent="0.2">
      <c r="B83" s="259" t="s">
        <v>479</v>
      </c>
      <c r="C83" s="259"/>
      <c r="D83" s="55" t="s">
        <v>67</v>
      </c>
      <c r="E83" s="250" t="s">
        <v>225</v>
      </c>
      <c r="F83" s="50">
        <v>79</v>
      </c>
      <c r="G83" s="50">
        <v>82</v>
      </c>
      <c r="H83" s="22">
        <v>90</v>
      </c>
    </row>
    <row r="84" spans="2:10" ht="30.6" customHeight="1" x14ac:dyDescent="0.2">
      <c r="B84" s="271" t="s">
        <v>480</v>
      </c>
      <c r="C84" s="271"/>
      <c r="D84" s="55" t="s">
        <v>67</v>
      </c>
      <c r="E84" s="251"/>
      <c r="F84" s="50">
        <v>27</v>
      </c>
      <c r="G84" s="50">
        <v>34</v>
      </c>
      <c r="H84" s="22">
        <v>58</v>
      </c>
    </row>
    <row r="85" spans="2:10" x14ac:dyDescent="0.2">
      <c r="B85" s="1" t="s">
        <v>482</v>
      </c>
    </row>
    <row r="87" spans="2:10" x14ac:dyDescent="0.2">
      <c r="B87" s="67" t="s">
        <v>481</v>
      </c>
    </row>
    <row r="88" spans="2:10" ht="22.35" customHeight="1" x14ac:dyDescent="0.2">
      <c r="B88" s="74"/>
      <c r="C88" s="74"/>
      <c r="D88" s="74"/>
      <c r="E88" s="74"/>
      <c r="F88" s="11" t="s">
        <v>336</v>
      </c>
      <c r="G88" s="72" t="s">
        <v>224</v>
      </c>
      <c r="H88" s="11" t="s">
        <v>56</v>
      </c>
      <c r="I88" s="11" t="s">
        <v>392</v>
      </c>
      <c r="J88" s="11" t="s">
        <v>512</v>
      </c>
    </row>
    <row r="89" spans="2:10" ht="30.6" customHeight="1" x14ac:dyDescent="0.2">
      <c r="B89" s="253" t="s">
        <v>260</v>
      </c>
      <c r="C89" s="268"/>
      <c r="D89" s="268"/>
      <c r="E89" s="254"/>
      <c r="F89" s="13" t="s">
        <v>111</v>
      </c>
      <c r="G89" s="235" t="s">
        <v>228</v>
      </c>
      <c r="H89" s="86" t="s">
        <v>483</v>
      </c>
      <c r="I89" s="86" t="s">
        <v>535</v>
      </c>
      <c r="J89" s="86" t="s">
        <v>535</v>
      </c>
    </row>
    <row r="90" spans="2:10" ht="30.6" customHeight="1" x14ac:dyDescent="0.2">
      <c r="B90" s="257"/>
      <c r="C90" s="269"/>
      <c r="D90" s="269"/>
      <c r="E90" s="258"/>
      <c r="F90" s="13" t="s">
        <v>242</v>
      </c>
      <c r="G90" s="236"/>
      <c r="H90" s="142">
        <v>6575</v>
      </c>
      <c r="I90" s="142">
        <v>7393</v>
      </c>
      <c r="J90" s="142">
        <v>8532</v>
      </c>
    </row>
    <row r="91" spans="2:10" ht="30.6" customHeight="1" x14ac:dyDescent="0.2">
      <c r="B91" s="253" t="s">
        <v>261</v>
      </c>
      <c r="C91" s="254"/>
      <c r="D91" s="252" t="s">
        <v>262</v>
      </c>
      <c r="E91" s="248"/>
      <c r="F91" s="13" t="s">
        <v>242</v>
      </c>
      <c r="G91" s="236"/>
      <c r="H91" s="22">
        <v>195</v>
      </c>
      <c r="I91" s="22">
        <v>178</v>
      </c>
      <c r="J91" s="22">
        <v>196</v>
      </c>
    </row>
    <row r="92" spans="2:10" ht="30.6" customHeight="1" x14ac:dyDescent="0.2">
      <c r="B92" s="255"/>
      <c r="C92" s="256"/>
      <c r="D92" s="252" t="s">
        <v>263</v>
      </c>
      <c r="E92" s="248"/>
      <c r="F92" s="13" t="s">
        <v>242</v>
      </c>
      <c r="G92" s="236"/>
      <c r="H92" s="22">
        <v>110</v>
      </c>
      <c r="I92" s="22">
        <v>134</v>
      </c>
      <c r="J92" s="22">
        <v>145</v>
      </c>
    </row>
    <row r="93" spans="2:10" ht="30.6" customHeight="1" x14ac:dyDescent="0.2">
      <c r="B93" s="257"/>
      <c r="C93" s="258"/>
      <c r="D93" s="252" t="s">
        <v>264</v>
      </c>
      <c r="E93" s="248"/>
      <c r="F93" s="13" t="s">
        <v>242</v>
      </c>
      <c r="G93" s="237"/>
      <c r="H93" s="22">
        <v>99</v>
      </c>
      <c r="I93" s="22">
        <v>80</v>
      </c>
      <c r="J93" s="22">
        <v>82</v>
      </c>
    </row>
    <row r="94" spans="2:10" x14ac:dyDescent="0.2">
      <c r="B94" s="1" t="s">
        <v>484</v>
      </c>
    </row>
    <row r="97" spans="2:8" ht="18.600000000000001" x14ac:dyDescent="0.2">
      <c r="B97" s="69" t="s">
        <v>254</v>
      </c>
    </row>
    <row r="99" spans="2:8" x14ac:dyDescent="0.2">
      <c r="B99" s="67" t="s">
        <v>707</v>
      </c>
    </row>
    <row r="100" spans="2:8" ht="22.35" customHeight="1" x14ac:dyDescent="0.2">
      <c r="B100" s="74"/>
      <c r="C100" s="74"/>
      <c r="D100" s="11" t="s">
        <v>336</v>
      </c>
      <c r="E100" s="72" t="s">
        <v>224</v>
      </c>
      <c r="F100" s="11" t="s">
        <v>56</v>
      </c>
      <c r="G100" s="11" t="s">
        <v>392</v>
      </c>
      <c r="H100" s="11" t="s">
        <v>512</v>
      </c>
    </row>
    <row r="101" spans="2:8" ht="22.35" customHeight="1" x14ac:dyDescent="0.2">
      <c r="B101" s="228" t="s">
        <v>142</v>
      </c>
      <c r="C101" s="228"/>
      <c r="D101" s="13" t="s">
        <v>141</v>
      </c>
      <c r="E101" s="239" t="s">
        <v>225</v>
      </c>
      <c r="F101" s="22">
        <v>102</v>
      </c>
      <c r="G101" s="22">
        <v>157</v>
      </c>
      <c r="H101" s="22">
        <v>172</v>
      </c>
    </row>
    <row r="102" spans="2:8" ht="22.35" customHeight="1" x14ac:dyDescent="0.2">
      <c r="B102" s="228" t="s">
        <v>143</v>
      </c>
      <c r="C102" s="228"/>
      <c r="D102" s="13" t="s">
        <v>141</v>
      </c>
      <c r="E102" s="240"/>
      <c r="F102" s="22">
        <v>25</v>
      </c>
      <c r="G102" s="22">
        <v>94</v>
      </c>
      <c r="H102" s="22">
        <v>92</v>
      </c>
    </row>
    <row r="103" spans="2:8" ht="31.8" customHeight="1" x14ac:dyDescent="0.2">
      <c r="B103" s="244" t="s">
        <v>513</v>
      </c>
      <c r="C103" s="248"/>
      <c r="D103" s="13" t="s">
        <v>141</v>
      </c>
      <c r="E103" s="240"/>
      <c r="F103" s="22">
        <v>42</v>
      </c>
      <c r="G103" s="22">
        <v>41</v>
      </c>
      <c r="H103" s="22">
        <v>45</v>
      </c>
    </row>
    <row r="104" spans="2:8" ht="22.35" customHeight="1" x14ac:dyDescent="0.2">
      <c r="B104" s="249" t="s">
        <v>140</v>
      </c>
      <c r="C104" s="249"/>
      <c r="D104" s="13" t="s">
        <v>141</v>
      </c>
      <c r="E104" s="241"/>
      <c r="F104" s="22">
        <v>169</v>
      </c>
      <c r="G104" s="22">
        <v>292</v>
      </c>
      <c r="H104" s="22">
        <v>309</v>
      </c>
    </row>
  </sheetData>
  <mergeCells count="79">
    <mergeCell ref="B24:C24"/>
    <mergeCell ref="B17:C17"/>
    <mergeCell ref="B16:C16"/>
    <mergeCell ref="B15:C15"/>
    <mergeCell ref="B14:C14"/>
    <mergeCell ref="B23:C23"/>
    <mergeCell ref="B101:C101"/>
    <mergeCell ref="B64:E64"/>
    <mergeCell ref="C61:C62"/>
    <mergeCell ref="D61:E61"/>
    <mergeCell ref="D62:E62"/>
    <mergeCell ref="C63:E63"/>
    <mergeCell ref="B78:C78"/>
    <mergeCell ref="B79:C79"/>
    <mergeCell ref="B89:E90"/>
    <mergeCell ref="D92:E92"/>
    <mergeCell ref="B60:B63"/>
    <mergeCell ref="C60:E60"/>
    <mergeCell ref="B84:C84"/>
    <mergeCell ref="B77:C77"/>
    <mergeCell ref="B103:C103"/>
    <mergeCell ref="B104:C104"/>
    <mergeCell ref="C59:E59"/>
    <mergeCell ref="C52:E52"/>
    <mergeCell ref="C53:C54"/>
    <mergeCell ref="D53:E53"/>
    <mergeCell ref="D54:E54"/>
    <mergeCell ref="E83:E84"/>
    <mergeCell ref="D91:E91"/>
    <mergeCell ref="D93:E93"/>
    <mergeCell ref="B91:C93"/>
    <mergeCell ref="B83:C83"/>
    <mergeCell ref="B66:E66"/>
    <mergeCell ref="B67:E67"/>
    <mergeCell ref="B65:E65"/>
    <mergeCell ref="B102:C102"/>
    <mergeCell ref="G89:G93"/>
    <mergeCell ref="E12:E26"/>
    <mergeCell ref="E77:E79"/>
    <mergeCell ref="E101:E104"/>
    <mergeCell ref="C55:E55"/>
    <mergeCell ref="B13:C13"/>
    <mergeCell ref="B12:C12"/>
    <mergeCell ref="C49:C50"/>
    <mergeCell ref="B48:B51"/>
    <mergeCell ref="D50:E50"/>
    <mergeCell ref="D49:E49"/>
    <mergeCell ref="C48:E48"/>
    <mergeCell ref="C51:E51"/>
    <mergeCell ref="B19:C19"/>
    <mergeCell ref="B18:C18"/>
    <mergeCell ref="B32:C32"/>
    <mergeCell ref="H32:H41"/>
    <mergeCell ref="B34:C34"/>
    <mergeCell ref="B33:C33"/>
    <mergeCell ref="D41:F41"/>
    <mergeCell ref="D40:F40"/>
    <mergeCell ref="D39:F39"/>
    <mergeCell ref="D37:F37"/>
    <mergeCell ref="D36:F36"/>
    <mergeCell ref="D35:F35"/>
    <mergeCell ref="D34:F34"/>
    <mergeCell ref="D33:F33"/>
    <mergeCell ref="B36:C36"/>
    <mergeCell ref="G48:G67"/>
    <mergeCell ref="D32:F32"/>
    <mergeCell ref="B41:C41"/>
    <mergeCell ref="B39:C39"/>
    <mergeCell ref="B37:C37"/>
    <mergeCell ref="B35:C35"/>
    <mergeCell ref="B40:C40"/>
    <mergeCell ref="B52:B55"/>
    <mergeCell ref="B56:B59"/>
    <mergeCell ref="C56:E56"/>
    <mergeCell ref="C57:C58"/>
    <mergeCell ref="D57:E57"/>
    <mergeCell ref="D58:E58"/>
    <mergeCell ref="B38:C38"/>
    <mergeCell ref="D38:F38"/>
  </mergeCells>
  <phoneticPr fontId="1"/>
  <pageMargins left="0.23622047244094491" right="0.23622047244094491" top="0.74803149606299213" bottom="0.74803149606299213" header="0.31496062992125984" footer="0.31496062992125984"/>
  <pageSetup paperSize="9" scale="55" fitToHeight="0" orientation="portrait" r:id="rId1"/>
  <rowBreaks count="2" manualBreakCount="2">
    <brk id="45" max="13" man="1"/>
    <brk id="72"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BE7F4069B76AF149A3FD12349975F40F" ma:contentTypeVersion="25" ma:contentTypeDescription="新しいドキュメントを作成します。" ma:contentTypeScope="" ma:versionID="66755754a75c11f51922a444cce7425f">
  <xsd:schema xmlns:xsd="http://www.w3.org/2001/XMLSchema" xmlns:xs="http://www.w3.org/2001/XMLSchema" xmlns:p="http://schemas.microsoft.com/office/2006/metadata/properties" xmlns:ns2="4f7a6786-fd24-4873-9cea-9a64c077ed2c" xmlns:ns3="3a74822c-30bb-42d9-8925-d0c6b072bb9c" targetNamespace="http://schemas.microsoft.com/office/2006/metadata/properties" ma:root="true" ma:fieldsID="253dc23f3515430fb895bab008aa2f42" ns2:_="" ns3:_="">
    <xsd:import namespace="4f7a6786-fd24-4873-9cea-9a64c077ed2c"/>
    <xsd:import namespace="3a74822c-30bb-42d9-8925-d0c6b072bb9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_x62c5__x5f53_"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Thumbnail" minOccurs="0"/>
                <xsd:element ref="ns2:_x753b__x50cf_" minOccurs="0"/>
                <xsd:element ref="ns2:Thumbnail0" minOccurs="0"/>
                <xsd:element ref="ns2:_x753b__x50cf_2" minOccurs="0"/>
                <xsd:element ref="ns2:Thumbnail2"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6786-fd24-4873-9cea-9a64c077e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_x62c5__x5f53_" ma:index="16" nillable="true" ma:displayName="担当" ma:format="Dropdown" ma:list="UserInfo" ma:SharePointGroup="0" ma:internalName="_x62c5__x5f53_">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e1e35fe5-ab2f-46c8-80f0-2b1e21dfff1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Thumbnail" ma:index="26" nillable="true" ma:displayName="Thumbnail " ma:format="Thumbnail" ma:internalName="Thumbnail">
      <xsd:simpleType>
        <xsd:restriction base="dms:Unknown"/>
      </xsd:simpleType>
    </xsd:element>
    <xsd:element name="_x753b__x50cf_" ma:index="27" nillable="true" ma:displayName="画像" ma:format="Thumbnail" ma:internalName="_x753b__x50cf_">
      <xsd:simpleType>
        <xsd:restriction base="dms:Unknown"/>
      </xsd:simpleType>
    </xsd:element>
    <xsd:element name="Thumbnail0" ma:index="28" nillable="true" ma:displayName="Thumbnail" ma:format="Thumbnail" ma:internalName="Thumbnail0">
      <xsd:simpleType>
        <xsd:restriction base="dms:Unknown"/>
      </xsd:simpleType>
    </xsd:element>
    <xsd:element name="_x753b__x50cf_2" ma:index="29" nillable="true" ma:displayName="画像2" ma:format="Thumbnail" ma:internalName="_x753b__x50cf_2">
      <xsd:simpleType>
        <xsd:restriction base="dms:Unknown"/>
      </xsd:simpleType>
    </xsd:element>
    <xsd:element name="Thumbnail2" ma:index="30" nillable="true" ma:displayName="Thumbnail2" ma:format="Thumbnail" ma:internalName="Thumbnail2">
      <xsd:simpleType>
        <xsd:restriction base="dms:Unknown"/>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74822c-30bb-42d9-8925-d0c6b072bb9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4" nillable="true" ma:displayName="Taxonomy Catch All Column" ma:hidden="true" ma:list="{de298c18-ade8-4bcd-9b5c-5965682d641d}" ma:internalName="TaxCatchAll" ma:showField="CatchAllData" ma:web="3a74822c-30bb-42d9-8925-d0c6b072bb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6786-fd24-4873-9cea-9a64c077ed2c">
      <Terms xmlns="http://schemas.microsoft.com/office/infopath/2007/PartnerControls"/>
    </lcf76f155ced4ddcb4097134ff3c332f>
    <_x753b__x50cf_ xmlns="4f7a6786-fd24-4873-9cea-9a64c077ed2c" xsi:nil="true"/>
    <Thumbnail2 xmlns="4f7a6786-fd24-4873-9cea-9a64c077ed2c" xsi:nil="true"/>
    <TaxCatchAll xmlns="3a74822c-30bb-42d9-8925-d0c6b072bb9c" xsi:nil="true"/>
    <Thumbnail xmlns="4f7a6786-fd24-4873-9cea-9a64c077ed2c" xsi:nil="true"/>
    <_x62c5__x5f53_ xmlns="4f7a6786-fd24-4873-9cea-9a64c077ed2c">
      <UserInfo>
        <DisplayName/>
        <AccountId xsi:nil="true"/>
        <AccountType/>
      </UserInfo>
    </_x62c5__x5f53_>
    <_x753b__x50cf_2 xmlns="4f7a6786-fd24-4873-9cea-9a64c077ed2c" xsi:nil="true"/>
    <Thumbnail0 xmlns="4f7a6786-fd24-4873-9cea-9a64c077ed2c" xsi:nil="true"/>
  </documentManagement>
</p:properties>
</file>

<file path=customXml/itemProps1.xml><?xml version="1.0" encoding="utf-8"?>
<ds:datastoreItem xmlns:ds="http://schemas.openxmlformats.org/officeDocument/2006/customXml" ds:itemID="{C660CB67-B69A-4529-8543-B28B569E0D10}">
  <ds:schemaRefs>
    <ds:schemaRef ds:uri="http://schemas.microsoft.com/sharepoint/v3/contenttype/forms"/>
  </ds:schemaRefs>
</ds:datastoreItem>
</file>

<file path=customXml/itemProps2.xml><?xml version="1.0" encoding="utf-8"?>
<ds:datastoreItem xmlns:ds="http://schemas.openxmlformats.org/officeDocument/2006/customXml" ds:itemID="{612F40B3-33E9-4F2C-9FAD-950CF93F232F}"/>
</file>

<file path=customXml/itemProps3.xml><?xml version="1.0" encoding="utf-8"?>
<ds:datastoreItem xmlns:ds="http://schemas.openxmlformats.org/officeDocument/2006/customXml" ds:itemID="{4E4734AE-0B4A-44CB-8F8D-BA54DB4F590F}">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a74822c-30bb-42d9-8925-d0c6b072bb9c"/>
    <ds:schemaRef ds:uri="4f7a6786-fd24-4873-9cea-9a64c077ed2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ESGデータ集＿環境</vt:lpstr>
      <vt:lpstr>ESGデータ集＿社会</vt:lpstr>
      <vt:lpstr>ESGデータ集＿人財</vt:lpstr>
      <vt:lpstr>ESGデータ集＿ガバナンス</vt:lpstr>
      <vt:lpstr>ESGデータ集＿ガバナンス!Print_Area</vt:lpstr>
      <vt:lpstr>ESGデータ集＿環境!Print_Area</vt:lpstr>
      <vt:lpstr>ESGデータ集＿社会!Print_Area</vt:lpstr>
      <vt:lpstr>ESGデータ集＿人財!Print_Area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㈱明電舎</dc:creator>
  <cp:keywords/>
  <dc:description/>
  <cp:lastModifiedBy>Mai Shinjo(新庄 舞)</cp:lastModifiedBy>
  <cp:revision/>
  <cp:lastPrinted>2026-09-24T03:04:04Z</cp:lastPrinted>
  <dcterms:created xsi:type="dcterms:W3CDTF">2017-03-24T02:04:28Z</dcterms:created>
  <dcterms:modified xsi:type="dcterms:W3CDTF">2026-09-24T03:04:15Z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0x010100BE7F4069B76AF149A3FD12349975F40F</vt:lpwstr>
  </property>
</Properties>
</file>