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000090025\Box\MDN-050.明電グループのCSR（DFF・明電舎）\23_ESGデータ集\2025年度\"/>
    </mc:Choice>
  </mc:AlternateContent>
  <xr:revisionPtr revIDLastSave="0" documentId="13_ncr:1_{A7F8E262-F0CF-46CE-866D-CF5F51FEE678}" xr6:coauthVersionLast="47" xr6:coauthVersionMax="47" xr10:uidLastSave="{00000000-0000-0000-0000-000000000000}"/>
  <bookViews>
    <workbookView xWindow="15360" yWindow="0" windowWidth="15360" windowHeight="16680" tabRatio="823" xr2:uid="{00000000-000D-0000-FFFF-FFFF00000000}"/>
  </bookViews>
  <sheets>
    <sheet name="ESGデータ集＿環境" sheetId="11" r:id="rId1"/>
    <sheet name="ESGデータ集＿社会" sheetId="5" r:id="rId2"/>
    <sheet name="ESGデータ集＿人財" sheetId="7" r:id="rId3"/>
    <sheet name="ESGデータ集＿ガバナンス" sheetId="9" r:id="rId4"/>
  </sheets>
  <definedNames>
    <definedName name="_xlnm.Print_Area" localSheetId="3">ESGデータ集＿ガバナンス!$A$1:$N$110</definedName>
    <definedName name="_xlnm.Print_Area" localSheetId="0">ESGデータ集＿環境!$A$1:$Q$310</definedName>
    <definedName name="_xlnm.Print_Area" localSheetId="1">ESGデータ集＿社会!$A$1:$L$203</definedName>
    <definedName name="_xlnm.Print_Area" localSheetId="2">ESGデータ集＿人財!$A$1:$M$166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0" i="11" l="1"/>
  <c r="G87" i="7"/>
  <c r="G86" i="7"/>
  <c r="G85" i="7"/>
  <c r="G84" i="7"/>
  <c r="G83" i="7"/>
  <c r="H102" i="7"/>
  <c r="K102" i="7" s="1"/>
  <c r="H94" i="7"/>
  <c r="L94" i="7" s="1"/>
  <c r="I29" i="7"/>
  <c r="H29" i="7"/>
  <c r="I26" i="7"/>
  <c r="H26" i="7"/>
  <c r="I23" i="7"/>
  <c r="H2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tc={8A2C9CF2-AD5A-4849-A610-DB88FD261B76}</author>
  </authors>
  <commentList>
    <comment ref="O142" authorId="0" shapeId="0" xr:uid="{8A2C9CF2-AD5A-4849-A610-DB88FD261B7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数値集計中。後送します。</t>
      </text>
    </comment>
  </commentList>
</comments>
</file>

<file path=xl/sharedStrings.xml><?xml version="1.0" encoding="utf-8"?>
<sst xmlns="http://schemas.openxmlformats.org/spreadsheetml/2006/main" count="1885" uniqueCount="733">
  <si>
    <t>単位</t>
    <rPh sb="0" eb="2">
      <t>タンイ</t>
    </rPh>
    <phoneticPr fontId="1"/>
  </si>
  <si>
    <t>2021年度</t>
    <rPh sb="4" eb="6">
      <t>ネンド</t>
    </rPh>
    <phoneticPr fontId="1"/>
  </si>
  <si>
    <t>有報ベース</t>
    <rPh sb="0" eb="1">
      <t>アリ</t>
    </rPh>
    <rPh sb="1" eb="2">
      <t>ホウ</t>
    </rPh>
    <phoneticPr fontId="1"/>
  </si>
  <si>
    <t>国内</t>
    <rPh sb="0" eb="2">
      <t>コクナイ</t>
    </rPh>
    <phoneticPr fontId="1"/>
  </si>
  <si>
    <t>従業員数</t>
    <phoneticPr fontId="1"/>
  </si>
  <si>
    <t>男性</t>
    <rPh sb="0" eb="2">
      <t>ダンセイ</t>
    </rPh>
    <phoneticPr fontId="1"/>
  </si>
  <si>
    <t>名</t>
    <rPh sb="0" eb="1">
      <t>メイ</t>
    </rPh>
    <phoneticPr fontId="1"/>
  </si>
  <si>
    <t>○</t>
    <phoneticPr fontId="1"/>
  </si>
  <si>
    <t>（単体）</t>
    <rPh sb="1" eb="3">
      <t>タンタイ</t>
    </rPh>
    <phoneticPr fontId="1"/>
  </si>
  <si>
    <t>女性</t>
    <rPh sb="0" eb="2">
      <t>ジョセイ</t>
    </rPh>
    <phoneticPr fontId="1"/>
  </si>
  <si>
    <t>合計</t>
    <rPh sb="0" eb="2">
      <t>ゴウケイ</t>
    </rPh>
    <phoneticPr fontId="1"/>
  </si>
  <si>
    <t>国内関係会社</t>
    <rPh sb="0" eb="2">
      <t>コクナイ</t>
    </rPh>
    <rPh sb="2" eb="4">
      <t>カンケイ</t>
    </rPh>
    <rPh sb="4" eb="6">
      <t>カイシャ</t>
    </rPh>
    <phoneticPr fontId="1"/>
  </si>
  <si>
    <t>海外関係会社</t>
    <rPh sb="0" eb="2">
      <t>カイガイ</t>
    </rPh>
    <rPh sb="2" eb="4">
      <t>カンケイ</t>
    </rPh>
    <rPh sb="4" eb="6">
      <t>カイシャ</t>
    </rPh>
    <phoneticPr fontId="1"/>
  </si>
  <si>
    <t>海外</t>
    <rPh sb="0" eb="2">
      <t>カイガイ</t>
    </rPh>
    <phoneticPr fontId="1"/>
  </si>
  <si>
    <t>外国人従業員数</t>
    <phoneticPr fontId="1"/>
  </si>
  <si>
    <t>外国人従業員数</t>
  </si>
  <si>
    <t>全従業員に占める契約社員または派遣社員の割合</t>
    <rPh sb="0" eb="1">
      <t>ゼン</t>
    </rPh>
    <rPh sb="1" eb="4">
      <t>ジュウギョウイン</t>
    </rPh>
    <rPh sb="5" eb="6">
      <t>シ</t>
    </rPh>
    <rPh sb="8" eb="10">
      <t>ケイヤク</t>
    </rPh>
    <rPh sb="10" eb="12">
      <t>シャイン</t>
    </rPh>
    <rPh sb="15" eb="17">
      <t>ハケン</t>
    </rPh>
    <rPh sb="17" eb="19">
      <t>シャイン</t>
    </rPh>
    <rPh sb="20" eb="22">
      <t>ワリアイ</t>
    </rPh>
    <phoneticPr fontId="1"/>
  </si>
  <si>
    <t>％</t>
    <phoneticPr fontId="1"/>
  </si>
  <si>
    <t>歳</t>
    <phoneticPr fontId="1"/>
  </si>
  <si>
    <t>年</t>
    <rPh sb="0" eb="1">
      <t>ネン</t>
    </rPh>
    <phoneticPr fontId="1"/>
  </si>
  <si>
    <t>うち外国人</t>
    <rPh sb="2" eb="4">
      <t>ガイコク</t>
    </rPh>
    <rPh sb="4" eb="5">
      <t>ジン</t>
    </rPh>
    <phoneticPr fontId="1"/>
  </si>
  <si>
    <t>（参考）管理職者数</t>
    <rPh sb="1" eb="3">
      <t>サンコウ</t>
    </rPh>
    <rPh sb="4" eb="8">
      <t>カンリショクシャ</t>
    </rPh>
    <rPh sb="8" eb="9">
      <t>スウ</t>
    </rPh>
    <phoneticPr fontId="1"/>
  </si>
  <si>
    <t>電力</t>
  </si>
  <si>
    <t>うち執行役員</t>
    <phoneticPr fontId="1"/>
  </si>
  <si>
    <t>離職者数（自己都合）</t>
    <rPh sb="0" eb="3">
      <t>リショクシャ</t>
    </rPh>
    <rPh sb="3" eb="4">
      <t>スウ</t>
    </rPh>
    <rPh sb="5" eb="7">
      <t>ジコ</t>
    </rPh>
    <rPh sb="7" eb="9">
      <t>ツゴウ</t>
    </rPh>
    <phoneticPr fontId="1"/>
  </si>
  <si>
    <t>労働組合加入率</t>
    <rPh sb="0" eb="4">
      <t>ロウドウクミアイ</t>
    </rPh>
    <rPh sb="4" eb="6">
      <t>カニュウ</t>
    </rPh>
    <rPh sb="6" eb="7">
      <t>リツ</t>
    </rPh>
    <phoneticPr fontId="1"/>
  </si>
  <si>
    <t>円</t>
    <phoneticPr fontId="1"/>
  </si>
  <si>
    <t>※1　対象組織：明電グループ</t>
    <rPh sb="3" eb="5">
      <t>タイショウ</t>
    </rPh>
    <rPh sb="5" eb="7">
      <t>ソシキ</t>
    </rPh>
    <rPh sb="8" eb="10">
      <t>メイデン</t>
    </rPh>
    <phoneticPr fontId="1"/>
  </si>
  <si>
    <t>※2　各年3月時点</t>
    <rPh sb="3" eb="5">
      <t>カクネン</t>
    </rPh>
    <rPh sb="6" eb="7">
      <t>ガツ</t>
    </rPh>
    <rPh sb="7" eb="9">
      <t>ジテン</t>
    </rPh>
    <phoneticPr fontId="1"/>
  </si>
  <si>
    <t>合計</t>
    <phoneticPr fontId="1"/>
  </si>
  <si>
    <t>30歳未満</t>
    <phoneticPr fontId="1"/>
  </si>
  <si>
    <t>30～39 歳</t>
    <phoneticPr fontId="1"/>
  </si>
  <si>
    <t>40～49 歳</t>
    <phoneticPr fontId="1"/>
  </si>
  <si>
    <t>50～59 歳</t>
    <phoneticPr fontId="1"/>
  </si>
  <si>
    <t>60歳以上</t>
    <phoneticPr fontId="1"/>
  </si>
  <si>
    <t>大卒</t>
    <rPh sb="0" eb="2">
      <t>ダイソツ</t>
    </rPh>
    <phoneticPr fontId="1"/>
  </si>
  <si>
    <t>短・専門卒</t>
    <rPh sb="0" eb="1">
      <t>タン</t>
    </rPh>
    <rPh sb="2" eb="4">
      <t>センモン</t>
    </rPh>
    <rPh sb="4" eb="5">
      <t>ソツ</t>
    </rPh>
    <phoneticPr fontId="1"/>
  </si>
  <si>
    <t>高卒・他</t>
    <rPh sb="0" eb="2">
      <t>コウソツ</t>
    </rPh>
    <rPh sb="3" eb="4">
      <t>ホカ</t>
    </rPh>
    <phoneticPr fontId="1"/>
  </si>
  <si>
    <t>小計</t>
    <rPh sb="0" eb="2">
      <t>ショウケイ</t>
    </rPh>
    <phoneticPr fontId="1"/>
  </si>
  <si>
    <t>2022年4月入社</t>
    <rPh sb="4" eb="5">
      <t>ネン</t>
    </rPh>
    <rPh sb="6" eb="7">
      <t>ガツ</t>
    </rPh>
    <rPh sb="7" eb="9">
      <t>ニュウシャ</t>
    </rPh>
    <phoneticPr fontId="1"/>
  </si>
  <si>
    <t>他</t>
    <rPh sb="0" eb="1">
      <t>ホカ</t>
    </rPh>
    <phoneticPr fontId="1"/>
  </si>
  <si>
    <t>管理職</t>
    <rPh sb="0" eb="2">
      <t>カンリ</t>
    </rPh>
    <rPh sb="2" eb="3">
      <t>ショク</t>
    </rPh>
    <phoneticPr fontId="1"/>
  </si>
  <si>
    <t>一般職員</t>
    <rPh sb="0" eb="2">
      <t>イッパン</t>
    </rPh>
    <rPh sb="2" eb="4">
      <t>ショクイン</t>
    </rPh>
    <phoneticPr fontId="1"/>
  </si>
  <si>
    <t>当年度中に出産した女性従業員</t>
    <phoneticPr fontId="1"/>
  </si>
  <si>
    <t>育児休業取得率</t>
    <rPh sb="0" eb="2">
      <t>イクジ</t>
    </rPh>
    <rPh sb="2" eb="4">
      <t>キュウギョウ</t>
    </rPh>
    <rPh sb="4" eb="6">
      <t>シュトク</t>
    </rPh>
    <rPh sb="6" eb="7">
      <t>リツ</t>
    </rPh>
    <phoneticPr fontId="1"/>
  </si>
  <si>
    <t>育児休業復職率</t>
    <rPh sb="0" eb="2">
      <t>イクジ</t>
    </rPh>
    <rPh sb="2" eb="4">
      <t>キュウギョウ</t>
    </rPh>
    <rPh sb="4" eb="6">
      <t>フクショク</t>
    </rPh>
    <rPh sb="6" eb="7">
      <t>リツ</t>
    </rPh>
    <phoneticPr fontId="1"/>
  </si>
  <si>
    <t>平均有給休暇付与日数</t>
    <rPh sb="0" eb="2">
      <t>ヘイキン</t>
    </rPh>
    <rPh sb="2" eb="4">
      <t>ユウキュウ</t>
    </rPh>
    <rPh sb="4" eb="6">
      <t>キュウカ</t>
    </rPh>
    <rPh sb="6" eb="8">
      <t>フヨ</t>
    </rPh>
    <rPh sb="8" eb="10">
      <t>ニッスウ</t>
    </rPh>
    <phoneticPr fontId="1"/>
  </si>
  <si>
    <t>日</t>
    <rPh sb="0" eb="1">
      <t>ニチ</t>
    </rPh>
    <phoneticPr fontId="1"/>
  </si>
  <si>
    <t>平均有給休暇取得率</t>
    <rPh sb="0" eb="2">
      <t>ヘイキン</t>
    </rPh>
    <rPh sb="2" eb="4">
      <t>ユウキュウ</t>
    </rPh>
    <rPh sb="4" eb="6">
      <t>キュウカ</t>
    </rPh>
    <rPh sb="6" eb="8">
      <t>シュトク</t>
    </rPh>
    <rPh sb="8" eb="9">
      <t>リツ</t>
    </rPh>
    <phoneticPr fontId="1"/>
  </si>
  <si>
    <t>時間/年/人</t>
    <rPh sb="0" eb="2">
      <t>ジカン</t>
    </rPh>
    <rPh sb="3" eb="4">
      <t>ネン</t>
    </rPh>
    <rPh sb="5" eb="6">
      <t>ヒト</t>
    </rPh>
    <phoneticPr fontId="1"/>
  </si>
  <si>
    <t>2022年度</t>
    <rPh sb="4" eb="6">
      <t>ネンド</t>
    </rPh>
    <phoneticPr fontId="1"/>
  </si>
  <si>
    <t>％</t>
  </si>
  <si>
    <t>○</t>
  </si>
  <si>
    <t>うち管理職</t>
    <rPh sb="2" eb="4">
      <t>カンリ</t>
    </rPh>
    <rPh sb="4" eb="5">
      <t>ショク</t>
    </rPh>
    <phoneticPr fontId="1"/>
  </si>
  <si>
    <t>うち部長以上</t>
    <phoneticPr fontId="1"/>
  </si>
  <si>
    <t>役員</t>
    <rPh sb="0" eb="2">
      <t>ヤクイン</t>
    </rPh>
    <phoneticPr fontId="1"/>
  </si>
  <si>
    <t>2022.4　－　2023.3</t>
    <phoneticPr fontId="1"/>
  </si>
  <si>
    <t>.</t>
    <phoneticPr fontId="1"/>
  </si>
  <si>
    <t>2023年度</t>
    <rPh sb="4" eb="6">
      <t>ネンド</t>
    </rPh>
    <phoneticPr fontId="1"/>
  </si>
  <si>
    <t>明電舎籍のみ
（出向者含む）</t>
    <rPh sb="0" eb="3">
      <t>メイデンシャ</t>
    </rPh>
    <rPh sb="3" eb="4">
      <t>セキ</t>
    </rPh>
    <rPh sb="8" eb="11">
      <t>シュッコウシャ</t>
    </rPh>
    <rPh sb="11" eb="12">
      <t>フク</t>
    </rPh>
    <phoneticPr fontId="1"/>
  </si>
  <si>
    <r>
      <t>役職者</t>
    </r>
    <r>
      <rPr>
        <sz val="8"/>
        <rFont val="BIZ UDPゴシック"/>
        <family val="3"/>
        <charset val="128"/>
      </rPr>
      <t>※3</t>
    </r>
    <phoneticPr fontId="1"/>
  </si>
  <si>
    <t>フィードバック面談を受けている
従業員の割合</t>
    <rPh sb="7" eb="9">
      <t>メンダン</t>
    </rPh>
    <rPh sb="10" eb="11">
      <t>ウ</t>
    </rPh>
    <rPh sb="16" eb="19">
      <t>ジュウギョウイン</t>
    </rPh>
    <rPh sb="20" eb="22">
      <t>ワリアイ</t>
    </rPh>
    <phoneticPr fontId="1"/>
  </si>
  <si>
    <t xml:space="preserve">※一部項目では、定義の見直し等により、過去の開示情報から各年度の数値を変更している場合があります。
</t>
    <rPh sb="1" eb="3">
      <t>イチブ</t>
    </rPh>
    <rPh sb="3" eb="5">
      <t>コウモク</t>
    </rPh>
    <phoneticPr fontId="1"/>
  </si>
  <si>
    <t>労働安全衛生</t>
    <rPh sb="0" eb="2">
      <t>ロウドウ</t>
    </rPh>
    <rPh sb="2" eb="6">
      <t>アンゼンエイセイ</t>
    </rPh>
    <phoneticPr fontId="1"/>
  </si>
  <si>
    <t>対象拠点数</t>
    <rPh sb="0" eb="2">
      <t>タイショウ</t>
    </rPh>
    <rPh sb="2" eb="5">
      <t>キョテンスウ</t>
    </rPh>
    <phoneticPr fontId="1"/>
  </si>
  <si>
    <t>取得拠点数</t>
    <rPh sb="0" eb="2">
      <t>シュトク</t>
    </rPh>
    <rPh sb="2" eb="5">
      <t>キョテンスウ</t>
    </rPh>
    <phoneticPr fontId="1"/>
  </si>
  <si>
    <t>割合（％）</t>
    <rPh sb="0" eb="2">
      <t>ワリアイ</t>
    </rPh>
    <phoneticPr fontId="1"/>
  </si>
  <si>
    <t>202３年4月入社</t>
    <rPh sb="4" eb="5">
      <t>ネン</t>
    </rPh>
    <rPh sb="6" eb="7">
      <t>ガツ</t>
    </rPh>
    <rPh sb="7" eb="9">
      <t>ニュウシャ</t>
    </rPh>
    <phoneticPr fontId="1"/>
  </si>
  <si>
    <t>202３.4　－　202４.3</t>
    <phoneticPr fontId="1"/>
  </si>
  <si>
    <t>労働安全衛生データ</t>
    <rPh sb="0" eb="4">
      <t>ロウドウアンゼン</t>
    </rPh>
    <rPh sb="4" eb="6">
      <t>エイセイ</t>
    </rPh>
    <phoneticPr fontId="1"/>
  </si>
  <si>
    <t>単位</t>
    <rPh sb="0" eb="2">
      <t>タンイ</t>
    </rPh>
    <phoneticPr fontId="1"/>
  </si>
  <si>
    <t>件</t>
    <rPh sb="0" eb="1">
      <t>ケン</t>
    </rPh>
    <phoneticPr fontId="1"/>
  </si>
  <si>
    <t>ー</t>
    <phoneticPr fontId="1"/>
  </si>
  <si>
    <t>労使合同安全衛生委員会に代表を送る労働者（業務または職場が組織の管理下にある）の労働者全体に対する割合</t>
    <phoneticPr fontId="1"/>
  </si>
  <si>
    <t>実施回数
（回）</t>
    <rPh sb="0" eb="4">
      <t>ジッシカイスウ</t>
    </rPh>
    <rPh sb="6" eb="7">
      <t>カイ</t>
    </rPh>
    <phoneticPr fontId="1"/>
  </si>
  <si>
    <t>健康経営</t>
    <rPh sb="0" eb="2">
      <t>ケンコウ</t>
    </rPh>
    <rPh sb="2" eb="4">
      <t>ケイエイ</t>
    </rPh>
    <phoneticPr fontId="1"/>
  </si>
  <si>
    <t>喫煙者のうち卒煙プログラム参加人数</t>
  </si>
  <si>
    <t>明電スマートウォーキング参加人数</t>
    <phoneticPr fontId="1"/>
  </si>
  <si>
    <t>健康Web「kencom （ケンコム）」登録者数</t>
    <phoneticPr fontId="1"/>
  </si>
  <si>
    <t>定期健康診断受診率</t>
    <phoneticPr fontId="1"/>
  </si>
  <si>
    <t>ストレスチェック実施率</t>
    <phoneticPr fontId="1"/>
  </si>
  <si>
    <t>喫煙率</t>
    <phoneticPr fontId="1"/>
  </si>
  <si>
    <t>定期健康診断結果
（有所見者率）</t>
    <phoneticPr fontId="1"/>
  </si>
  <si>
    <t>一人当たりの医療費</t>
    <phoneticPr fontId="1"/>
  </si>
  <si>
    <t>一人当たり保健事業費</t>
    <phoneticPr fontId="1"/>
  </si>
  <si>
    <t>上記回答率（全従業員に対する割合）</t>
    <phoneticPr fontId="1"/>
  </si>
  <si>
    <t>男性</t>
    <rPh sb="0" eb="2">
      <t>ダンセイ</t>
    </rPh>
    <phoneticPr fontId="1"/>
  </si>
  <si>
    <t>女性</t>
    <rPh sb="0" eb="2">
      <t>ジョセイ</t>
    </rPh>
    <phoneticPr fontId="1"/>
  </si>
  <si>
    <t>全体</t>
    <rPh sb="0" eb="2">
      <t>ゼンタイ</t>
    </rPh>
    <phoneticPr fontId="1"/>
  </si>
  <si>
    <t>肥満率
（BMI25以上）</t>
    <phoneticPr fontId="1"/>
  </si>
  <si>
    <t>オンライン健康セミナー</t>
    <phoneticPr fontId="1"/>
  </si>
  <si>
    <t>新入社員研修</t>
    <phoneticPr fontId="1"/>
  </si>
  <si>
    <t>ストレスマネジメント、健康管理</t>
    <phoneticPr fontId="1"/>
  </si>
  <si>
    <t>人財データ</t>
    <rPh sb="0" eb="2">
      <t>ジンザイ</t>
    </rPh>
    <phoneticPr fontId="1"/>
  </si>
  <si>
    <t>社会データ</t>
    <rPh sb="0" eb="2">
      <t>シャカイ</t>
    </rPh>
    <phoneticPr fontId="1"/>
  </si>
  <si>
    <t>サプライチェーンマネジメント</t>
    <phoneticPr fontId="1"/>
  </si>
  <si>
    <t>高リスク鉱物調査　実施社数</t>
    <rPh sb="9" eb="11">
      <t>ジッシ</t>
    </rPh>
    <rPh sb="11" eb="12">
      <t>シャ</t>
    </rPh>
    <rPh sb="12" eb="13">
      <t>スウ</t>
    </rPh>
    <phoneticPr fontId="1"/>
  </si>
  <si>
    <t>社</t>
    <rPh sb="0" eb="1">
      <t>シャ</t>
    </rPh>
    <phoneticPr fontId="1"/>
  </si>
  <si>
    <t>　　　うち回答社数</t>
    <rPh sb="5" eb="7">
      <t>カイトウ</t>
    </rPh>
    <rPh sb="7" eb="8">
      <t>シャ</t>
    </rPh>
    <rPh sb="8" eb="9">
      <t>スウ</t>
    </rPh>
    <phoneticPr fontId="1"/>
  </si>
  <si>
    <t>　　　回答率</t>
    <rPh sb="3" eb="5">
      <t>カイトウ</t>
    </rPh>
    <rPh sb="5" eb="6">
      <t>リツ</t>
    </rPh>
    <phoneticPr fontId="1"/>
  </si>
  <si>
    <t>％</t>
    <phoneticPr fontId="1"/>
  </si>
  <si>
    <t>サプライヤ評価</t>
    <rPh sb="5" eb="7">
      <t>ヒョウカ</t>
    </rPh>
    <phoneticPr fontId="1"/>
  </si>
  <si>
    <r>
      <t xml:space="preserve">サプライヤ評価　実施社数
</t>
    </r>
    <r>
      <rPr>
        <sz val="10"/>
        <color theme="1"/>
        <rFont val="BIZ UDPゴシック"/>
        <family val="3"/>
        <charset val="128"/>
      </rPr>
      <t>（サステナビリティ活動及び環境保全活動への取組みに関する調査）</t>
    </r>
    <rPh sb="8" eb="10">
      <t>ジッシ</t>
    </rPh>
    <rPh sb="10" eb="11">
      <t>シャ</t>
    </rPh>
    <rPh sb="11" eb="12">
      <t>スウ</t>
    </rPh>
    <rPh sb="41" eb="43">
      <t>チョウサ</t>
    </rPh>
    <phoneticPr fontId="1"/>
  </si>
  <si>
    <t>モニタリング</t>
    <phoneticPr fontId="1"/>
  </si>
  <si>
    <t>環境</t>
    <rPh sb="0" eb="2">
      <t>カンキョウ</t>
    </rPh>
    <phoneticPr fontId="1"/>
  </si>
  <si>
    <t>環境監査</t>
    <phoneticPr fontId="1"/>
  </si>
  <si>
    <t>うち是正をお願いした社数</t>
    <rPh sb="2" eb="4">
      <t>ゼセイ</t>
    </rPh>
    <rPh sb="6" eb="7">
      <t>ネガ</t>
    </rPh>
    <rPh sb="10" eb="12">
      <t>シャスウ</t>
    </rPh>
    <phoneticPr fontId="1"/>
  </si>
  <si>
    <t>安全衛生</t>
    <rPh sb="0" eb="2">
      <t>アンゼン</t>
    </rPh>
    <rPh sb="2" eb="4">
      <t>エイセイ</t>
    </rPh>
    <phoneticPr fontId="1"/>
  </si>
  <si>
    <t>情報セキュリティ</t>
    <phoneticPr fontId="1"/>
  </si>
  <si>
    <t>自然災害・大事故・不祥事など影響調査</t>
    <phoneticPr fontId="1"/>
  </si>
  <si>
    <t>ＢＣＰ対応</t>
    <phoneticPr fontId="1"/>
  </si>
  <si>
    <t>各種セミナー</t>
    <rPh sb="0" eb="2">
      <t>カクシュ</t>
    </rPh>
    <phoneticPr fontId="1"/>
  </si>
  <si>
    <t>安全衛生サポート事業を利用した
お取引先の現場確認</t>
    <phoneticPr fontId="1"/>
  </si>
  <si>
    <t>情報セキュリティ自社診断</t>
    <phoneticPr fontId="1"/>
  </si>
  <si>
    <t>開催数</t>
    <rPh sb="0" eb="3">
      <t>カイサイスウ</t>
    </rPh>
    <phoneticPr fontId="1"/>
  </si>
  <si>
    <t>参加企業数</t>
    <rPh sb="0" eb="5">
      <t>サンカキギョウスウ</t>
    </rPh>
    <phoneticPr fontId="1"/>
  </si>
  <si>
    <t>参加者数</t>
    <rPh sb="0" eb="4">
      <t>サンカシャスウ</t>
    </rPh>
    <phoneticPr fontId="1"/>
  </si>
  <si>
    <t>生産計画説明会
(太田・沼津・名古屋)</t>
    <phoneticPr fontId="1"/>
  </si>
  <si>
    <t>回</t>
    <rPh sb="0" eb="1">
      <t>カイ</t>
    </rPh>
    <phoneticPr fontId="1"/>
  </si>
  <si>
    <t>名</t>
    <rPh sb="0" eb="1">
      <t>メイ</t>
    </rPh>
    <phoneticPr fontId="1"/>
  </si>
  <si>
    <t>安全体感車教育</t>
    <phoneticPr fontId="1"/>
  </si>
  <si>
    <t>安全サポート診断・教育</t>
    <phoneticPr fontId="1"/>
  </si>
  <si>
    <t>人権</t>
    <rPh sb="0" eb="2">
      <t>ジンケン</t>
    </rPh>
    <phoneticPr fontId="1"/>
  </si>
  <si>
    <t>名</t>
    <rPh sb="0" eb="1">
      <t>メイ</t>
    </rPh>
    <phoneticPr fontId="1"/>
  </si>
  <si>
    <t>コンプライアンス
マネージャ研修</t>
    <phoneticPr fontId="1"/>
  </si>
  <si>
    <t>コミュニティ</t>
    <phoneticPr fontId="1"/>
  </si>
  <si>
    <t>円</t>
    <rPh sb="0" eb="1">
      <t>エン</t>
    </rPh>
    <phoneticPr fontId="1"/>
  </si>
  <si>
    <t>ガバナンスデータ</t>
    <phoneticPr fontId="1"/>
  </si>
  <si>
    <t>取締役</t>
    <rPh sb="0" eb="3">
      <t>トリシマリヤク</t>
    </rPh>
    <phoneticPr fontId="1"/>
  </si>
  <si>
    <t>うち社内</t>
    <rPh sb="2" eb="4">
      <t>シャナイ</t>
    </rPh>
    <phoneticPr fontId="1"/>
  </si>
  <si>
    <t>うち社外</t>
    <rPh sb="2" eb="4">
      <t>シャガイ</t>
    </rPh>
    <phoneticPr fontId="1"/>
  </si>
  <si>
    <t>うち女性</t>
    <rPh sb="2" eb="4">
      <t>ジョセイ</t>
    </rPh>
    <phoneticPr fontId="1"/>
  </si>
  <si>
    <t>うち外国籍</t>
    <rPh sb="2" eb="5">
      <t>ガイコクセキ</t>
    </rPh>
    <phoneticPr fontId="1"/>
  </si>
  <si>
    <t>役員報酬</t>
    <rPh sb="0" eb="2">
      <t>ヤクイン</t>
    </rPh>
    <rPh sb="2" eb="4">
      <t>ホウシュウ</t>
    </rPh>
    <phoneticPr fontId="1"/>
  </si>
  <si>
    <t>取締役
（監査等委員及び
社外取締役を除く）</t>
    <phoneticPr fontId="1"/>
  </si>
  <si>
    <t>報酬等の総額</t>
    <phoneticPr fontId="1"/>
  </si>
  <si>
    <t>報酬等の種類別の総額</t>
    <phoneticPr fontId="1"/>
  </si>
  <si>
    <t>基本報酬</t>
    <phoneticPr fontId="1"/>
  </si>
  <si>
    <t>インセンティブ報酬</t>
    <phoneticPr fontId="1"/>
  </si>
  <si>
    <t>人数</t>
    <rPh sb="0" eb="2">
      <t>ニンズウ</t>
    </rPh>
    <phoneticPr fontId="1"/>
  </si>
  <si>
    <t>百万円</t>
    <rPh sb="0" eb="3">
      <t>ヒャクマンエン</t>
    </rPh>
    <phoneticPr fontId="1"/>
  </si>
  <si>
    <t>名</t>
    <rPh sb="0" eb="1">
      <t>メイ</t>
    </rPh>
    <phoneticPr fontId="1"/>
  </si>
  <si>
    <t>社外取締役
（監査等委員を除く）</t>
    <phoneticPr fontId="1"/>
  </si>
  <si>
    <t>監査等委員である取締役
（社外取締役を除く）</t>
    <phoneticPr fontId="1"/>
  </si>
  <si>
    <t>監査等委員である社外取締役</t>
    <phoneticPr fontId="1"/>
  </si>
  <si>
    <t>1．記載金額は、百万円未満を切り捨てて表示しています。</t>
    <phoneticPr fontId="1"/>
  </si>
  <si>
    <t>注記</t>
    <rPh sb="0" eb="2">
      <t>チュウキ</t>
    </rPh>
    <phoneticPr fontId="1"/>
  </si>
  <si>
    <t>3.取締役（監査等委員を除く）の報酬額には、使用人兼取締役の使用人分給与は含まれていません。</t>
    <phoneticPr fontId="1"/>
  </si>
  <si>
    <t>計</t>
    <rPh sb="0" eb="1">
      <t>ケイ</t>
    </rPh>
    <phoneticPr fontId="1"/>
  </si>
  <si>
    <t>主なIR・SR活動実績</t>
    <rPh sb="0" eb="1">
      <t>オモ</t>
    </rPh>
    <rPh sb="7" eb="9">
      <t>カツドウ</t>
    </rPh>
    <rPh sb="9" eb="11">
      <t>ジッセキ</t>
    </rPh>
    <phoneticPr fontId="1"/>
  </si>
  <si>
    <t>件</t>
    <rPh sb="0" eb="1">
      <t>ケン</t>
    </rPh>
    <phoneticPr fontId="1"/>
  </si>
  <si>
    <t>国内投資家</t>
    <rPh sb="0" eb="2">
      <t>コクナイ</t>
    </rPh>
    <rPh sb="2" eb="5">
      <t>トウシカ</t>
    </rPh>
    <phoneticPr fontId="1"/>
  </si>
  <si>
    <t>海外投資家</t>
    <rPh sb="0" eb="2">
      <t>カイガイ</t>
    </rPh>
    <rPh sb="2" eb="5">
      <t>トウシカ</t>
    </rPh>
    <phoneticPr fontId="1"/>
  </si>
  <si>
    <t>環境データ</t>
    <rPh sb="0" eb="2">
      <t>カンキョウ</t>
    </rPh>
    <phoneticPr fontId="1"/>
  </si>
  <si>
    <t>環境マネジメント</t>
    <rPh sb="0" eb="2">
      <t>カンキョウ</t>
    </rPh>
    <phoneticPr fontId="1"/>
  </si>
  <si>
    <t>環境関連法令違反件数</t>
    <phoneticPr fontId="1"/>
  </si>
  <si>
    <t>環境に関する罰金</t>
    <phoneticPr fontId="1"/>
  </si>
  <si>
    <t>環境会計</t>
    <rPh sb="0" eb="2">
      <t>カンキョウ</t>
    </rPh>
    <rPh sb="2" eb="4">
      <t>カイケイ</t>
    </rPh>
    <phoneticPr fontId="1"/>
  </si>
  <si>
    <t>事業エリア内コスト</t>
    <rPh sb="0" eb="2">
      <t>ジギョウ</t>
    </rPh>
    <rPh sb="5" eb="6">
      <t>ナイ</t>
    </rPh>
    <phoneticPr fontId="1"/>
  </si>
  <si>
    <t>研究開発コスト</t>
    <phoneticPr fontId="1"/>
  </si>
  <si>
    <t>系統電力を再生可能エネルギー発電に代替した場合の排出抑制</t>
    <phoneticPr fontId="1"/>
  </si>
  <si>
    <t>太陽光発電システム</t>
    <phoneticPr fontId="1"/>
  </si>
  <si>
    <t>太陽光発電用パワーコンディショナ</t>
    <phoneticPr fontId="1"/>
  </si>
  <si>
    <t>蓄電池用パワーコンディショナ</t>
    <phoneticPr fontId="1"/>
  </si>
  <si>
    <t>キュービクル形ドライエア絶縁開閉装置（Eco C-GIS）</t>
    <phoneticPr fontId="1"/>
  </si>
  <si>
    <t>当社従来品の代替（損失エネルギー低減）による排出抑制</t>
    <phoneticPr fontId="1"/>
  </si>
  <si>
    <t>同等グレードのガソリン車を代替した場合の排出抑制</t>
    <phoneticPr fontId="1"/>
  </si>
  <si>
    <t>Scope1+2排出量</t>
    <rPh sb="8" eb="11">
      <t>ハイシュツリョウ</t>
    </rPh>
    <phoneticPr fontId="1"/>
  </si>
  <si>
    <t>Scope3排出量</t>
    <rPh sb="6" eb="9">
      <t>ハイシュツリョウ</t>
    </rPh>
    <phoneticPr fontId="1"/>
  </si>
  <si>
    <r>
      <t>t-CO</t>
    </r>
    <r>
      <rPr>
        <sz val="6"/>
        <color theme="1"/>
        <rFont val="BIZ UDPゴシック"/>
        <family val="3"/>
        <charset val="128"/>
      </rPr>
      <t>2</t>
    </r>
    <r>
      <rPr>
        <sz val="9"/>
        <color theme="1"/>
        <rFont val="BIZ UDPゴシック"/>
        <family val="3"/>
        <charset val="128"/>
      </rPr>
      <t>/百万円</t>
    </r>
    <rPh sb="6" eb="9">
      <t>ヒャクマンエン</t>
    </rPh>
    <phoneticPr fontId="1"/>
  </si>
  <si>
    <t>カテゴリ10「販売した製品の加工」</t>
    <phoneticPr fontId="1"/>
  </si>
  <si>
    <t>カテゴリ14「フランチャイズ」</t>
    <phoneticPr fontId="1"/>
  </si>
  <si>
    <t>カテゴリ15「投資」</t>
    <phoneticPr fontId="1"/>
  </si>
  <si>
    <t>「その他」</t>
    <phoneticPr fontId="1"/>
  </si>
  <si>
    <t>t</t>
    <phoneticPr fontId="1"/>
  </si>
  <si>
    <t>鉄</t>
    <rPh sb="0" eb="1">
      <t>テツ</t>
    </rPh>
    <phoneticPr fontId="1"/>
  </si>
  <si>
    <t>銅</t>
    <rPh sb="0" eb="1">
      <t>ドウ</t>
    </rPh>
    <phoneticPr fontId="1"/>
  </si>
  <si>
    <t>プラスチック</t>
  </si>
  <si>
    <t>アルミ</t>
  </si>
  <si>
    <t>VOC放出量</t>
    <phoneticPr fontId="1"/>
  </si>
  <si>
    <t>微量処理量</t>
    <rPh sb="0" eb="2">
      <t>ビリョウ</t>
    </rPh>
    <rPh sb="2" eb="5">
      <t>ショリリョウ</t>
    </rPh>
    <phoneticPr fontId="1"/>
  </si>
  <si>
    <t>高濃度処理量</t>
    <rPh sb="0" eb="3">
      <t>コウノウド</t>
    </rPh>
    <rPh sb="3" eb="6">
      <t>ショリリョウ</t>
    </rPh>
    <phoneticPr fontId="1"/>
  </si>
  <si>
    <t>kt</t>
    <phoneticPr fontId="1"/>
  </si>
  <si>
    <t>廃棄物等発生量</t>
    <phoneticPr fontId="1"/>
  </si>
  <si>
    <t>リサイクル率</t>
    <rPh sb="5" eb="6">
      <t>リツ</t>
    </rPh>
    <phoneticPr fontId="1"/>
  </si>
  <si>
    <t>金属くず</t>
    <rPh sb="0" eb="2">
      <t>キンゾク</t>
    </rPh>
    <phoneticPr fontId="1"/>
  </si>
  <si>
    <t>がれき類</t>
    <rPh sb="3" eb="4">
      <t>ルイ</t>
    </rPh>
    <phoneticPr fontId="1"/>
  </si>
  <si>
    <t>木くず</t>
    <rPh sb="0" eb="1">
      <t>キ</t>
    </rPh>
    <phoneticPr fontId="1"/>
  </si>
  <si>
    <t>紙くず</t>
    <rPh sb="0" eb="1">
      <t>カミ</t>
    </rPh>
    <phoneticPr fontId="1"/>
  </si>
  <si>
    <t>廃プラスチック類</t>
    <rPh sb="0" eb="1">
      <t>ハイ</t>
    </rPh>
    <rPh sb="7" eb="8">
      <t>ルイ</t>
    </rPh>
    <phoneticPr fontId="1"/>
  </si>
  <si>
    <t>ガラスくず、コンクリートくず</t>
    <phoneticPr fontId="1"/>
  </si>
  <si>
    <t>廃油</t>
    <rPh sb="0" eb="2">
      <t>ハイユ</t>
    </rPh>
    <phoneticPr fontId="1"/>
  </si>
  <si>
    <t>スラッジ</t>
    <phoneticPr fontId="1"/>
  </si>
  <si>
    <t>その他</t>
    <rPh sb="2" eb="3">
      <t>タ</t>
    </rPh>
    <phoneticPr fontId="1"/>
  </si>
  <si>
    <r>
      <t>千m</t>
    </r>
    <r>
      <rPr>
        <vertAlign val="superscript"/>
        <sz val="11"/>
        <color theme="1"/>
        <rFont val="BIZ UDPゴシック"/>
        <family val="3"/>
        <charset val="128"/>
      </rPr>
      <t>3</t>
    </r>
    <rPh sb="0" eb="1">
      <t>セン</t>
    </rPh>
    <phoneticPr fontId="1"/>
  </si>
  <si>
    <t>地下水</t>
    <rPh sb="0" eb="3">
      <t>チカスイ</t>
    </rPh>
    <phoneticPr fontId="1"/>
  </si>
  <si>
    <t>工業用水</t>
    <rPh sb="0" eb="2">
      <t>コウギョウ</t>
    </rPh>
    <rPh sb="2" eb="4">
      <t>ヨウスイ</t>
    </rPh>
    <phoneticPr fontId="1"/>
  </si>
  <si>
    <t>上水</t>
    <rPh sb="0" eb="2">
      <t>ジョウスイ</t>
    </rPh>
    <phoneticPr fontId="1"/>
  </si>
  <si>
    <t>水質データ（BOD排出量）</t>
    <phoneticPr fontId="1"/>
  </si>
  <si>
    <t>BOD</t>
    <phoneticPr fontId="1"/>
  </si>
  <si>
    <t>ｋｇ</t>
    <phoneticPr fontId="1"/>
  </si>
  <si>
    <t>INPUT</t>
  </si>
  <si>
    <t>総エネルギー投入量</t>
    <rPh sb="0" eb="1">
      <t>ソウ</t>
    </rPh>
    <rPh sb="6" eb="9">
      <t>トウニュウリョウ</t>
    </rPh>
    <phoneticPr fontId="1"/>
  </si>
  <si>
    <t>再エネ由来電力</t>
  </si>
  <si>
    <t>都市ガス</t>
  </si>
  <si>
    <t>LPG</t>
  </si>
  <si>
    <t>A重油</t>
  </si>
  <si>
    <t>ガソリン</t>
  </si>
  <si>
    <t>軽油</t>
  </si>
  <si>
    <t>灯油</t>
  </si>
  <si>
    <t>冷温水</t>
  </si>
  <si>
    <t>車両燃料</t>
  </si>
  <si>
    <t>化学物質投入量</t>
    <rPh sb="0" eb="4">
      <t>カガクブッシツ</t>
    </rPh>
    <rPh sb="4" eb="6">
      <t>トウニュウ</t>
    </rPh>
    <rPh sb="6" eb="7">
      <t>リョウ</t>
    </rPh>
    <phoneticPr fontId="1"/>
  </si>
  <si>
    <t>VOC</t>
  </si>
  <si>
    <t>水資源投入量</t>
    <rPh sb="0" eb="3">
      <t>ミズシゲン</t>
    </rPh>
    <rPh sb="3" eb="5">
      <t>トウニュウ</t>
    </rPh>
    <rPh sb="5" eb="6">
      <t>リョウ</t>
    </rPh>
    <phoneticPr fontId="1"/>
  </si>
  <si>
    <t>水道水</t>
    <rPh sb="0" eb="3">
      <t>スイドウスイ</t>
    </rPh>
    <phoneticPr fontId="1"/>
  </si>
  <si>
    <t>OUTPUT</t>
    <phoneticPr fontId="1"/>
  </si>
  <si>
    <t>Scope1+2</t>
    <phoneticPr fontId="1"/>
  </si>
  <si>
    <t>フロン類</t>
    <rPh sb="3" eb="4">
      <t>ルイ</t>
    </rPh>
    <phoneticPr fontId="1"/>
  </si>
  <si>
    <t>化学物質排出・移動量</t>
    <phoneticPr fontId="1"/>
  </si>
  <si>
    <t>SOx（大気圏への排出）</t>
    <rPh sb="4" eb="7">
      <t>タイキケン</t>
    </rPh>
    <rPh sb="9" eb="11">
      <t>ハイシュツ</t>
    </rPh>
    <phoneticPr fontId="1"/>
  </si>
  <si>
    <t>NOx（大気圏への排出）</t>
    <rPh sb="4" eb="7">
      <t>タイキケン</t>
    </rPh>
    <rPh sb="9" eb="11">
      <t>ハイシュツ</t>
    </rPh>
    <phoneticPr fontId="1"/>
  </si>
  <si>
    <t>BOD（水圏への排出）</t>
    <rPh sb="4" eb="5">
      <t>ミズ</t>
    </rPh>
    <rPh sb="5" eb="6">
      <t>ケン</t>
    </rPh>
    <rPh sb="8" eb="10">
      <t>ハイシュツ</t>
    </rPh>
    <phoneticPr fontId="1"/>
  </si>
  <si>
    <t>排水量</t>
    <phoneticPr fontId="1"/>
  </si>
  <si>
    <t>公共水域への排水</t>
    <rPh sb="0" eb="2">
      <t>コウキョウ</t>
    </rPh>
    <rPh sb="2" eb="4">
      <t>スイイキ</t>
    </rPh>
    <rPh sb="6" eb="8">
      <t>ハイスイ</t>
    </rPh>
    <phoneticPr fontId="1"/>
  </si>
  <si>
    <t>下水道への排水</t>
    <rPh sb="0" eb="2">
      <t>ゲスイ</t>
    </rPh>
    <rPh sb="2" eb="3">
      <t>ミチ</t>
    </rPh>
    <rPh sb="5" eb="7">
      <t>ハイスイ</t>
    </rPh>
    <phoneticPr fontId="1"/>
  </si>
  <si>
    <t>再資源化量</t>
    <rPh sb="0" eb="4">
      <t>サイシゲンカ</t>
    </rPh>
    <rPh sb="4" eb="5">
      <t>リョウ</t>
    </rPh>
    <phoneticPr fontId="1"/>
  </si>
  <si>
    <t>最終処分量</t>
    <rPh sb="0" eb="2">
      <t>サイシュウ</t>
    </rPh>
    <rPh sb="2" eb="4">
      <t>ショブン</t>
    </rPh>
    <rPh sb="4" eb="5">
      <t>リョウ</t>
    </rPh>
    <phoneticPr fontId="1"/>
  </si>
  <si>
    <t>減量化量</t>
    <rPh sb="0" eb="3">
      <t>ゲンリョウカ</t>
    </rPh>
    <rPh sb="3" eb="4">
      <t>リョウ</t>
    </rPh>
    <phoneticPr fontId="1"/>
  </si>
  <si>
    <t>PRTR対象物質　
※排出・移動量</t>
    <rPh sb="4" eb="6">
      <t>タイショウ</t>
    </rPh>
    <rPh sb="6" eb="8">
      <t>ブッシツ</t>
    </rPh>
    <rPh sb="11" eb="13">
      <t>ハイシュツ</t>
    </rPh>
    <rPh sb="14" eb="17">
      <t>イドウリョウ</t>
    </rPh>
    <phoneticPr fontId="1"/>
  </si>
  <si>
    <t>PRTR対象物質　
※取扱量</t>
    <rPh sb="4" eb="6">
      <t>タイショウ</t>
    </rPh>
    <rPh sb="6" eb="8">
      <t>ブッシツ</t>
    </rPh>
    <rPh sb="11" eb="13">
      <t>トリアツカイ</t>
    </rPh>
    <rPh sb="13" eb="14">
      <t>リョウ</t>
    </rPh>
    <phoneticPr fontId="1"/>
  </si>
  <si>
    <t>原材料投入量（国内）</t>
    <rPh sb="7" eb="9">
      <t>コクナイ</t>
    </rPh>
    <phoneticPr fontId="1"/>
  </si>
  <si>
    <r>
      <t>t-CO</t>
    </r>
    <r>
      <rPr>
        <vertAlign val="subscript"/>
        <sz val="11"/>
        <color theme="1"/>
        <rFont val="BIZ UDPゴシック"/>
        <family val="3"/>
        <charset val="128"/>
      </rPr>
      <t>2</t>
    </r>
    <phoneticPr fontId="1"/>
  </si>
  <si>
    <r>
      <t>万t-CO</t>
    </r>
    <r>
      <rPr>
        <vertAlign val="subscript"/>
        <sz val="11"/>
        <color theme="1"/>
        <rFont val="BIZ UDPゴシック"/>
        <family val="3"/>
        <charset val="128"/>
      </rPr>
      <t>2</t>
    </r>
    <phoneticPr fontId="1"/>
  </si>
  <si>
    <t>事業活動に伴う環境負荷の全体像</t>
    <phoneticPr fontId="1"/>
  </si>
  <si>
    <t>国内</t>
    <phoneticPr fontId="1"/>
  </si>
  <si>
    <t>t-CO2</t>
    <phoneticPr fontId="1"/>
  </si>
  <si>
    <t>備考</t>
    <rPh sb="0" eb="2">
      <t>ビコウ</t>
    </rPh>
    <phoneticPr fontId="1"/>
  </si>
  <si>
    <t>単位</t>
    <phoneticPr fontId="1"/>
  </si>
  <si>
    <t>名</t>
    <rPh sb="0" eb="1">
      <t>メイ</t>
    </rPh>
    <phoneticPr fontId="1"/>
  </si>
  <si>
    <t>従業員エンゲージメント（eNPS率）</t>
    <rPh sb="0" eb="3">
      <t>ジュウギョウイン</t>
    </rPh>
    <rPh sb="16" eb="17">
      <t>リツ</t>
    </rPh>
    <phoneticPr fontId="1"/>
  </si>
  <si>
    <t>データ範囲</t>
    <rPh sb="3" eb="5">
      <t>ハンイ</t>
    </rPh>
    <phoneticPr fontId="1"/>
  </si>
  <si>
    <t>明電舎</t>
    <rPh sb="0" eb="3">
      <t>メイデンシャ</t>
    </rPh>
    <phoneticPr fontId="1"/>
  </si>
  <si>
    <t>国内関係会社</t>
    <rPh sb="0" eb="2">
      <t>コクナイ</t>
    </rPh>
    <rPh sb="2" eb="6">
      <t>カンケイガイシャ</t>
    </rPh>
    <phoneticPr fontId="1"/>
  </si>
  <si>
    <t>海外関係会社</t>
    <rPh sb="0" eb="2">
      <t>カイガイ</t>
    </rPh>
    <rPh sb="2" eb="6">
      <t>カンケイガイシャ</t>
    </rPh>
    <phoneticPr fontId="1"/>
  </si>
  <si>
    <t>明電グループ</t>
    <rPh sb="0" eb="2">
      <t>メイデン</t>
    </rPh>
    <phoneticPr fontId="1"/>
  </si>
  <si>
    <t>国内関係会社</t>
    <rPh sb="0" eb="6">
      <t>コクナイカンケイガイシャ</t>
    </rPh>
    <phoneticPr fontId="1"/>
  </si>
  <si>
    <t>海外関係会社</t>
    <rPh sb="0" eb="6">
      <t>カイガイカンケイガイシャ</t>
    </rPh>
    <phoneticPr fontId="1"/>
  </si>
  <si>
    <t>ー</t>
    <phoneticPr fontId="1"/>
  </si>
  <si>
    <t>新卒採用</t>
    <rPh sb="0" eb="2">
      <t>シンソツ</t>
    </rPh>
    <rPh sb="2" eb="4">
      <t>サイヨウ</t>
    </rPh>
    <phoneticPr fontId="1"/>
  </si>
  <si>
    <t>中途採用</t>
    <rPh sb="0" eb="2">
      <t>チュウト</t>
    </rPh>
    <rPh sb="2" eb="4">
      <t>サイヨウ</t>
    </rPh>
    <phoneticPr fontId="1"/>
  </si>
  <si>
    <t>人財育成に関するデータ</t>
    <rPh sb="0" eb="2">
      <t>ジンザイ</t>
    </rPh>
    <rPh sb="2" eb="4">
      <t>イクセイ</t>
    </rPh>
    <rPh sb="5" eb="6">
      <t>カン</t>
    </rPh>
    <phoneticPr fontId="1"/>
  </si>
  <si>
    <t>明電舎・
明電エンジニアリング</t>
    <rPh sb="0" eb="3">
      <t>メイデンシャ</t>
    </rPh>
    <rPh sb="5" eb="7">
      <t>メイデン</t>
    </rPh>
    <phoneticPr fontId="1"/>
  </si>
  <si>
    <t>各研修の受講者数</t>
    <rPh sb="0" eb="1">
      <t>カク</t>
    </rPh>
    <rPh sb="1" eb="3">
      <t>ケンシュウ</t>
    </rPh>
    <rPh sb="4" eb="8">
      <t>ジュコウシャスウ</t>
    </rPh>
    <phoneticPr fontId="1"/>
  </si>
  <si>
    <t>階層別プログラム</t>
    <phoneticPr fontId="1"/>
  </si>
  <si>
    <t>選抜型プログラム</t>
    <phoneticPr fontId="1"/>
  </si>
  <si>
    <t>目的別プログラム</t>
    <phoneticPr fontId="1"/>
  </si>
  <si>
    <t>技術教育</t>
    <phoneticPr fontId="1"/>
  </si>
  <si>
    <t>部門実施教育</t>
    <phoneticPr fontId="1"/>
  </si>
  <si>
    <t>合計</t>
    <phoneticPr fontId="1"/>
  </si>
  <si>
    <t>名</t>
    <rPh sb="0" eb="1">
      <t>メイ</t>
    </rPh>
    <phoneticPr fontId="1"/>
  </si>
  <si>
    <t>※受講者数は延べ人数でカウント</t>
    <rPh sb="1" eb="5">
      <t>ジュコウシャスウ</t>
    </rPh>
    <rPh sb="6" eb="7">
      <t>ノ</t>
    </rPh>
    <rPh sb="8" eb="10">
      <t>ニンズウ</t>
    </rPh>
    <phoneticPr fontId="1"/>
  </si>
  <si>
    <r>
      <t>教育・研修費用の総額</t>
    </r>
    <r>
      <rPr>
        <vertAlign val="superscript"/>
        <sz val="11"/>
        <rFont val="BIZ UDPゴシック"/>
        <family val="3"/>
        <charset val="128"/>
      </rPr>
      <t>※1</t>
    </r>
    <phoneticPr fontId="1"/>
  </si>
  <si>
    <r>
      <t>教育・研修時間</t>
    </r>
    <r>
      <rPr>
        <vertAlign val="superscript"/>
        <sz val="11"/>
        <rFont val="BIZ UDPゴシック"/>
        <family val="3"/>
        <charset val="128"/>
      </rPr>
      <t>※2</t>
    </r>
    <phoneticPr fontId="1"/>
  </si>
  <si>
    <t>※1　各部門で実施している研修費用も含めた全社総額。研修担当者の人件費や研修施設の管理運営費等は除く。</t>
    <phoneticPr fontId="1"/>
  </si>
  <si>
    <t>※2　研修日数×所定労働時間×受講人数（人事研修部門主催の研修。ただしOJT、通信教育は除く）</t>
    <phoneticPr fontId="1"/>
  </si>
  <si>
    <t>業績とキャリア開発についての定期的なレビューを受けている従業員の割合</t>
    <rPh sb="0" eb="2">
      <t>ギョウセキ</t>
    </rPh>
    <rPh sb="7" eb="9">
      <t>カイハツ</t>
    </rPh>
    <rPh sb="14" eb="16">
      <t>テイキ</t>
    </rPh>
    <rPh sb="16" eb="17">
      <t>テキ</t>
    </rPh>
    <rPh sb="23" eb="24">
      <t>ウ</t>
    </rPh>
    <rPh sb="28" eb="31">
      <t>ジュウギョウイン</t>
    </rPh>
    <rPh sb="32" eb="34">
      <t>ワリアイ</t>
    </rPh>
    <phoneticPr fontId="1"/>
  </si>
  <si>
    <t>働き方の状況関連</t>
    <rPh sb="0" eb="1">
      <t>ハタラ</t>
    </rPh>
    <rPh sb="2" eb="3">
      <t>カタ</t>
    </rPh>
    <rPh sb="4" eb="6">
      <t>ジョウキョウ</t>
    </rPh>
    <rPh sb="6" eb="8">
      <t>カンレン</t>
    </rPh>
    <phoneticPr fontId="1"/>
  </si>
  <si>
    <t>円</t>
    <rPh sb="0" eb="1">
      <t>エン</t>
    </rPh>
    <phoneticPr fontId="1"/>
  </si>
  <si>
    <t>時間</t>
    <rPh sb="0" eb="2">
      <t>ジカン</t>
    </rPh>
    <phoneticPr fontId="1"/>
  </si>
  <si>
    <t>千円</t>
    <rPh sb="0" eb="1">
      <t>セン</t>
    </rPh>
    <rPh sb="1" eb="2">
      <t>エン</t>
    </rPh>
    <phoneticPr fontId="1"/>
  </si>
  <si>
    <t>コーポレートガバナンス</t>
    <phoneticPr fontId="1"/>
  </si>
  <si>
    <t>コンプライアンス</t>
    <phoneticPr fontId="1"/>
  </si>
  <si>
    <t>株主・投資家との対話</t>
    <rPh sb="0" eb="2">
      <t>カブヌシ</t>
    </rPh>
    <rPh sb="3" eb="6">
      <t>トウシカ</t>
    </rPh>
    <rPh sb="8" eb="10">
      <t>タイワ</t>
    </rPh>
    <phoneticPr fontId="1"/>
  </si>
  <si>
    <t>％</t>
    <phoneticPr fontId="1"/>
  </si>
  <si>
    <t>国内・海外での法令違反件数</t>
    <rPh sb="0" eb="2">
      <t>コクナイ</t>
    </rPh>
    <rPh sb="3" eb="5">
      <t>カイガイ</t>
    </rPh>
    <rPh sb="7" eb="11">
      <t>ホウレイイハン</t>
    </rPh>
    <rPh sb="11" eb="13">
      <t>ケンスウ</t>
    </rPh>
    <phoneticPr fontId="1"/>
  </si>
  <si>
    <t>国内外の競争法違反による刑事事件、行政処分</t>
    <phoneticPr fontId="1"/>
  </si>
  <si>
    <t>贈収賄等の腐敗行為による刑事事件、行政処分</t>
    <phoneticPr fontId="1"/>
  </si>
  <si>
    <t>その他重大な法令違反による刑事事件、行政処分</t>
    <phoneticPr fontId="1"/>
  </si>
  <si>
    <t>コンプライアンス・ホットライン通報窓口に寄せられた相談・通報件数</t>
    <phoneticPr fontId="1"/>
  </si>
  <si>
    <t>コンプライアンス研修</t>
    <rPh sb="8" eb="10">
      <t>ケンシュウ</t>
    </rPh>
    <phoneticPr fontId="1"/>
  </si>
  <si>
    <t>階層別教育
（コンプライアンス講義）</t>
    <phoneticPr fontId="1"/>
  </si>
  <si>
    <t>新入社員教育</t>
    <phoneticPr fontId="1"/>
  </si>
  <si>
    <t>主任研修</t>
    <phoneticPr fontId="1"/>
  </si>
  <si>
    <t>新任役職Ⅰ級研修</t>
    <phoneticPr fontId="1"/>
  </si>
  <si>
    <t>データ範囲</t>
    <rPh sb="3" eb="5">
      <t>ハンイ</t>
    </rPh>
    <phoneticPr fontId="1"/>
  </si>
  <si>
    <t>製品責任</t>
    <rPh sb="0" eb="4">
      <t>セイヒンセキニン</t>
    </rPh>
    <phoneticPr fontId="1"/>
  </si>
  <si>
    <t>明電グループ（国内）</t>
    <rPh sb="0" eb="2">
      <t>メイデン</t>
    </rPh>
    <rPh sb="7" eb="9">
      <t>コクナイ</t>
    </rPh>
    <phoneticPr fontId="1"/>
  </si>
  <si>
    <t>明電グループ（海外）</t>
    <rPh sb="0" eb="2">
      <t>メイデン</t>
    </rPh>
    <rPh sb="7" eb="9">
      <t>カイガイ</t>
    </rPh>
    <phoneticPr fontId="1"/>
  </si>
  <si>
    <t>明電グループ全体</t>
    <rPh sb="0" eb="2">
      <t>メイデン</t>
    </rPh>
    <rPh sb="6" eb="8">
      <t>ゼンタイ</t>
    </rPh>
    <phoneticPr fontId="1"/>
  </si>
  <si>
    <t>正式な労使合同安全衛生委員会への労働代表の参加者数</t>
    <phoneticPr fontId="1"/>
  </si>
  <si>
    <r>
      <t>精密検査・再検査・治療受診率　</t>
    </r>
    <r>
      <rPr>
        <vertAlign val="superscript"/>
        <sz val="11"/>
        <color theme="1"/>
        <rFont val="BIZ UDPゴシック"/>
        <family val="3"/>
        <charset val="128"/>
      </rPr>
      <t>※1</t>
    </r>
    <phoneticPr fontId="1"/>
  </si>
  <si>
    <r>
      <t>ワーク・エンゲージメント</t>
    </r>
    <r>
      <rPr>
        <vertAlign val="superscript"/>
        <sz val="11"/>
        <color theme="1"/>
        <rFont val="BIZ UDPゴシック"/>
        <family val="3"/>
        <charset val="128"/>
      </rPr>
      <t>　※３</t>
    </r>
    <phoneticPr fontId="1"/>
  </si>
  <si>
    <r>
      <t>血圧リスク者率　</t>
    </r>
    <r>
      <rPr>
        <vertAlign val="superscript"/>
        <sz val="11"/>
        <color theme="1"/>
        <rFont val="BIZ UDPゴシック"/>
        <family val="3"/>
        <charset val="128"/>
      </rPr>
      <t>※4</t>
    </r>
    <phoneticPr fontId="1"/>
  </si>
  <si>
    <t>健康経営指標</t>
    <rPh sb="0" eb="4">
      <t>ケンコウケイエイ</t>
    </rPh>
    <rPh sb="4" eb="6">
      <t>シヒョウ</t>
    </rPh>
    <phoneticPr fontId="1"/>
  </si>
  <si>
    <t>　　　是正依頼社数</t>
    <phoneticPr fontId="1"/>
  </si>
  <si>
    <t>資格取得率</t>
    <rPh sb="0" eb="2">
      <t>シカク</t>
    </rPh>
    <rPh sb="2" eb="5">
      <t>シュトクリツ</t>
    </rPh>
    <phoneticPr fontId="1"/>
  </si>
  <si>
    <t>受講率</t>
    <rPh sb="0" eb="3">
      <t>ジュコウリツ</t>
    </rPh>
    <phoneticPr fontId="1"/>
  </si>
  <si>
    <t>調達プロフェッショナル認定資格制度</t>
    <phoneticPr fontId="1"/>
  </si>
  <si>
    <t>ECO検定</t>
    <phoneticPr fontId="1"/>
  </si>
  <si>
    <t>新入社員/異動者教育等</t>
    <phoneticPr fontId="1"/>
  </si>
  <si>
    <t>調達担当者への教育・
人財育成</t>
    <phoneticPr fontId="1"/>
  </si>
  <si>
    <t>人権研修の取組み実績</t>
    <rPh sb="8" eb="10">
      <t>ジッセキ</t>
    </rPh>
    <phoneticPr fontId="1"/>
  </si>
  <si>
    <t>アンガーマネジメント研修　</t>
    <phoneticPr fontId="1"/>
  </si>
  <si>
    <t>ハラスメント教育</t>
    <phoneticPr fontId="1"/>
  </si>
  <si>
    <t>人権に関する職場
ディスカッション</t>
    <phoneticPr fontId="1"/>
  </si>
  <si>
    <t>社会貢献活動関連データ</t>
    <rPh sb="0" eb="2">
      <t>シャカイ</t>
    </rPh>
    <rPh sb="2" eb="4">
      <t>コウケン</t>
    </rPh>
    <rPh sb="4" eb="6">
      <t>カツドウ</t>
    </rPh>
    <rPh sb="6" eb="8">
      <t>カンレン</t>
    </rPh>
    <phoneticPr fontId="1"/>
  </si>
  <si>
    <t>社会貢献活動効果
（ものづくり教室・理科出張授業）</t>
    <phoneticPr fontId="1"/>
  </si>
  <si>
    <t>参加人数
（児童・生徒）</t>
    <phoneticPr fontId="1"/>
  </si>
  <si>
    <t>運営に携わった従業員数</t>
    <phoneticPr fontId="1"/>
  </si>
  <si>
    <r>
      <t>エネルギー起源によるCO</t>
    </r>
    <r>
      <rPr>
        <vertAlign val="subscript"/>
        <sz val="11"/>
        <rFont val="BIZ UDPゴシック"/>
        <family val="3"/>
        <charset val="128"/>
      </rPr>
      <t>2</t>
    </r>
    <r>
      <rPr>
        <sz val="11"/>
        <rFont val="BIZ UDPゴシック"/>
        <family val="3"/>
        <charset val="128"/>
      </rPr>
      <t>排出量</t>
    </r>
    <phoneticPr fontId="1"/>
  </si>
  <si>
    <r>
      <t>売上高当たりCO</t>
    </r>
    <r>
      <rPr>
        <vertAlign val="subscript"/>
        <sz val="11"/>
        <color theme="1"/>
        <rFont val="BIZ UDPゴシック"/>
        <family val="3"/>
        <charset val="128"/>
      </rPr>
      <t>2</t>
    </r>
    <r>
      <rPr>
        <sz val="11"/>
        <color theme="1"/>
        <rFont val="BIZ UDPゴシック"/>
        <family val="3"/>
        <charset val="128"/>
      </rPr>
      <t>排出量原単位</t>
    </r>
    <rPh sb="0" eb="2">
      <t>ウリアゲ</t>
    </rPh>
    <rPh sb="2" eb="3">
      <t>ダカ</t>
    </rPh>
    <rPh sb="3" eb="4">
      <t>ア</t>
    </rPh>
    <rPh sb="9" eb="11">
      <t>ハイシュツ</t>
    </rPh>
    <rPh sb="11" eb="12">
      <t>リョウ</t>
    </rPh>
    <rPh sb="12" eb="15">
      <t>ゲンタンイ</t>
    </rPh>
    <phoneticPr fontId="1"/>
  </si>
  <si>
    <r>
      <t>CO</t>
    </r>
    <r>
      <rPr>
        <vertAlign val="subscript"/>
        <sz val="11"/>
        <color theme="1"/>
        <rFont val="BIZ UDPゴシック"/>
        <family val="3"/>
        <charset val="128"/>
      </rPr>
      <t>2</t>
    </r>
    <r>
      <rPr>
        <sz val="11"/>
        <color theme="1"/>
        <rFont val="BIZ UDPゴシック"/>
        <family val="3"/>
        <charset val="128"/>
      </rPr>
      <t>以外の温室効果ガス排出量</t>
    </r>
    <phoneticPr fontId="1"/>
  </si>
  <si>
    <t>Scope1
自社での燃料使用等に伴う直接排出</t>
    <phoneticPr fontId="1"/>
  </si>
  <si>
    <t>Scope2
外部から購入した電力や熱の使用に伴う間接排出</t>
    <phoneticPr fontId="1"/>
  </si>
  <si>
    <t>ロケーション基準</t>
    <phoneticPr fontId="1"/>
  </si>
  <si>
    <t>マーケット基準</t>
    <phoneticPr fontId="1"/>
  </si>
  <si>
    <t>合計（連結）</t>
    <rPh sb="0" eb="2">
      <t>ゴウケイ</t>
    </rPh>
    <rPh sb="3" eb="5">
      <t>レンケツ</t>
    </rPh>
    <phoneticPr fontId="1"/>
  </si>
  <si>
    <r>
      <t>製品輸送におけるCO</t>
    </r>
    <r>
      <rPr>
        <vertAlign val="subscript"/>
        <sz val="11"/>
        <color theme="1"/>
        <rFont val="BIZ UDPゴシック"/>
        <family val="3"/>
        <charset val="128"/>
      </rPr>
      <t>2</t>
    </r>
    <r>
      <rPr>
        <sz val="11"/>
        <color theme="1"/>
        <rFont val="BIZ UDPゴシック"/>
        <family val="3"/>
        <charset val="128"/>
      </rPr>
      <t>排出量</t>
    </r>
    <phoneticPr fontId="1"/>
  </si>
  <si>
    <t>環境省「環境会計ガイドライン2005年版」を参考に環境活動に係るコストなどを数値化しています。</t>
    <phoneticPr fontId="1"/>
  </si>
  <si>
    <t>環境債務</t>
    <phoneticPr fontId="1"/>
  </si>
  <si>
    <t>PCB廃棄物処理費用</t>
    <rPh sb="3" eb="6">
      <t>ハイキブツ</t>
    </rPh>
    <rPh sb="6" eb="8">
      <t>ショリ</t>
    </rPh>
    <rPh sb="8" eb="10">
      <t>ヒヨウ</t>
    </rPh>
    <phoneticPr fontId="1"/>
  </si>
  <si>
    <t>環境に関する法令違反・罰金</t>
    <rPh sb="0" eb="2">
      <t>カンキョウ</t>
    </rPh>
    <rPh sb="3" eb="4">
      <t>カン</t>
    </rPh>
    <rPh sb="6" eb="8">
      <t>ホウレイ</t>
    </rPh>
    <rPh sb="8" eb="10">
      <t>イハン</t>
    </rPh>
    <rPh sb="11" eb="13">
      <t>バッキン</t>
    </rPh>
    <phoneticPr fontId="1"/>
  </si>
  <si>
    <t>・国内排出量：燃料油及び燃料ガスは、環境省公表の当該年度の「算定・報告・公表制度における算定方法・排出係数一覧」を使用。
・電力は、環境省公表の「電気事業者別排出係数一覧」を使用。</t>
    <phoneticPr fontId="1"/>
  </si>
  <si>
    <t>原単位は、排出量（t-CO2）を売上高（百万円）で除した値。</t>
    <phoneticPr fontId="1"/>
  </si>
  <si>
    <t>環境教育実績</t>
    <phoneticPr fontId="1"/>
  </si>
  <si>
    <t>環境教育（e-ラーニング）</t>
    <rPh sb="0" eb="2">
      <t>カンキョウ</t>
    </rPh>
    <rPh sb="2" eb="4">
      <t>キョウイク</t>
    </rPh>
    <phoneticPr fontId="1"/>
  </si>
  <si>
    <t>専門教育</t>
    <rPh sb="0" eb="2">
      <t>センモン</t>
    </rPh>
    <rPh sb="2" eb="4">
      <t>キョウイク</t>
    </rPh>
    <phoneticPr fontId="1"/>
  </si>
  <si>
    <t>環境法令教育</t>
    <rPh sb="0" eb="2">
      <t>カンキョウ</t>
    </rPh>
    <rPh sb="2" eb="4">
      <t>ホウレイ</t>
    </rPh>
    <rPh sb="4" eb="6">
      <t>キョウイク</t>
    </rPh>
    <phoneticPr fontId="1"/>
  </si>
  <si>
    <t>気候変動</t>
    <rPh sb="0" eb="4">
      <t>キコウヘンドウ</t>
    </rPh>
    <phoneticPr fontId="1"/>
  </si>
  <si>
    <t>算定方法</t>
    <rPh sb="0" eb="2">
      <t>サンテイ</t>
    </rPh>
    <rPh sb="2" eb="4">
      <t>ホウホウ</t>
    </rPh>
    <phoneticPr fontId="1"/>
  </si>
  <si>
    <t>活動量</t>
    <rPh sb="0" eb="3">
      <t>カツドウリョウ</t>
    </rPh>
    <phoneticPr fontId="1"/>
  </si>
  <si>
    <t>原単位</t>
    <rPh sb="0" eb="3">
      <t>ゲンタンイ</t>
    </rPh>
    <phoneticPr fontId="1"/>
  </si>
  <si>
    <t>購入金額（原材料、消耗品・サービス等）</t>
    <phoneticPr fontId="1"/>
  </si>
  <si>
    <t>固定資産の投資金額</t>
    <phoneticPr fontId="1"/>
  </si>
  <si>
    <t>エネルギー使用量（電力等）</t>
  </si>
  <si>
    <t>輸送費用（運賃、保管、荷造等）</t>
    <phoneticPr fontId="1"/>
  </si>
  <si>
    <t>廃棄物の種類別排出量</t>
    <phoneticPr fontId="1"/>
  </si>
  <si>
    <t>交通費支給額（旅費等）</t>
    <phoneticPr fontId="1"/>
  </si>
  <si>
    <t xml:space="preserve">交通費支給額（交通手当等）	</t>
    <phoneticPr fontId="1"/>
  </si>
  <si>
    <t>賃借料（リース品等）</t>
    <phoneticPr fontId="1"/>
  </si>
  <si>
    <t>販売代理店等における活動量</t>
    <phoneticPr fontId="1"/>
  </si>
  <si>
    <t>当社製品は成形品が多いため除外</t>
    <phoneticPr fontId="1"/>
  </si>
  <si>
    <t>当社製品の仕様や運用条件をもとに算定</t>
    <phoneticPr fontId="1"/>
  </si>
  <si>
    <t>販売した製品の想定廃棄費用</t>
    <phoneticPr fontId="1"/>
  </si>
  <si>
    <t>賃貸不動産におけるエネルギー使用量</t>
    <phoneticPr fontId="1"/>
  </si>
  <si>
    <t xml:space="preserve">当社の事業範囲外であるため除外	</t>
    <phoneticPr fontId="1"/>
  </si>
  <si>
    <t>当社保有株は投資目的でないため除外</t>
    <phoneticPr fontId="1"/>
  </si>
  <si>
    <t>オプションのため算定範囲から除外</t>
    <phoneticPr fontId="1"/>
  </si>
  <si>
    <t>境省原単位DB</t>
    <phoneticPr fontId="1"/>
  </si>
  <si>
    <t>※★については、(株)日本環境認証機構による第三者検証を受けています。</t>
    <rPh sb="22" eb="27">
      <t>ダイサンシャケンショウ</t>
    </rPh>
    <rPh sb="28" eb="29">
      <t>ウ</t>
    </rPh>
    <phoneticPr fontId="1"/>
  </si>
  <si>
    <t>GHG削減貢献量算定の考え方</t>
    <phoneticPr fontId="1"/>
  </si>
  <si>
    <r>
      <t>CO</t>
    </r>
    <r>
      <rPr>
        <b/>
        <vertAlign val="subscript"/>
        <sz val="11"/>
        <color rgb="FF002060"/>
        <rFont val="BIZ UDPゴシック"/>
        <family val="3"/>
        <charset val="128"/>
      </rPr>
      <t>２</t>
    </r>
    <r>
      <rPr>
        <b/>
        <sz val="11"/>
        <color rgb="FF002060"/>
        <rFont val="BIZ UDPゴシック"/>
        <family val="3"/>
        <charset val="128"/>
      </rPr>
      <t>他 温室効果ガス排出量</t>
    </r>
    <rPh sb="3" eb="4">
      <t>ホカ</t>
    </rPh>
    <rPh sb="5" eb="7">
      <t>オンシツ</t>
    </rPh>
    <rPh sb="7" eb="9">
      <t>コウカ</t>
    </rPh>
    <rPh sb="11" eb="13">
      <t>ハイシュツ</t>
    </rPh>
    <rPh sb="13" eb="14">
      <t>リョウ</t>
    </rPh>
    <phoneticPr fontId="1"/>
  </si>
  <si>
    <t>環境貢献事業の拡大</t>
    <rPh sb="0" eb="2">
      <t>カンキョウ</t>
    </rPh>
    <rPh sb="2" eb="6">
      <t>コウケンジギョウ</t>
    </rPh>
    <rPh sb="7" eb="9">
      <t>カクダイ</t>
    </rPh>
    <phoneticPr fontId="1"/>
  </si>
  <si>
    <t>風力発電　発電量</t>
    <rPh sb="0" eb="4">
      <t>フウリョクハツデン</t>
    </rPh>
    <rPh sb="5" eb="8">
      <t>ハツデンリョウ</t>
    </rPh>
    <phoneticPr fontId="1"/>
  </si>
  <si>
    <t>MWh</t>
    <phoneticPr fontId="1"/>
  </si>
  <si>
    <t>※明電グループでは、グループ会社の（株）エムウインズ及びその関連会社で風力売電事業を展開し、</t>
    <rPh sb="1" eb="3">
      <t>メイデン</t>
    </rPh>
    <rPh sb="14" eb="16">
      <t>ガイシャ</t>
    </rPh>
    <phoneticPr fontId="1"/>
  </si>
  <si>
    <t>※八竜風力発電所（秋田県）風車18基、発電容量28,000kW</t>
    <phoneticPr fontId="1"/>
  </si>
  <si>
    <t>　輪島コミュニティウインドファーム（石川県）風車10基、発電容量20,000kW　</t>
    <phoneticPr fontId="1"/>
  </si>
  <si>
    <t>　銚子しおさい風力発電所（千葉県）風車2基、発電容量3,000kW</t>
    <phoneticPr fontId="1"/>
  </si>
  <si>
    <t>　合計：　風車30基、発電容量51,000kW</t>
    <rPh sb="1" eb="3">
      <t>ゴウケイ</t>
    </rPh>
    <phoneticPr fontId="1"/>
  </si>
  <si>
    <t>汚染防止と資源の有効活用</t>
    <phoneticPr fontId="1"/>
  </si>
  <si>
    <t>明電舎・国内関係会社</t>
    <rPh sb="0" eb="3">
      <t>メイデンシャ</t>
    </rPh>
    <rPh sb="4" eb="10">
      <t>コクナイカンケイガイシャ</t>
    </rPh>
    <phoneticPr fontId="1"/>
  </si>
  <si>
    <t>有害廃棄物（PCB廃棄物）の処理量</t>
    <phoneticPr fontId="1"/>
  </si>
  <si>
    <t>廃棄物等発生量とリサイクル率</t>
    <phoneticPr fontId="1"/>
  </si>
  <si>
    <t>VOC放出量削減率※</t>
    <phoneticPr fontId="1"/>
  </si>
  <si>
    <t>VOC放出量と削減率</t>
    <rPh sb="7" eb="10">
      <t>サクゲンリツ</t>
    </rPh>
    <phoneticPr fontId="1"/>
  </si>
  <si>
    <t>明電舎・国内関係会社</t>
    <phoneticPr fontId="1"/>
  </si>
  <si>
    <t>廃棄物等発生量の構成</t>
    <phoneticPr fontId="1"/>
  </si>
  <si>
    <t>水資源</t>
    <rPh sb="0" eb="3">
      <t>ミズシゲン</t>
    </rPh>
    <phoneticPr fontId="1"/>
  </si>
  <si>
    <t>発電量</t>
    <rPh sb="0" eb="2">
      <t>ハツデン</t>
    </rPh>
    <rPh sb="2" eb="3">
      <t>リョウ</t>
    </rPh>
    <phoneticPr fontId="1"/>
  </si>
  <si>
    <r>
      <t>SF</t>
    </r>
    <r>
      <rPr>
        <vertAlign val="subscript"/>
        <sz val="11"/>
        <color theme="1"/>
        <rFont val="BIZ UDPゴシック"/>
        <family val="3"/>
        <charset val="128"/>
      </rPr>
      <t>6</t>
    </r>
    <r>
      <rPr>
        <sz val="11"/>
        <color theme="1"/>
        <rFont val="BIZ UDPゴシック"/>
        <family val="3"/>
        <charset val="128"/>
      </rPr>
      <t>ガス不使用による排出抑制</t>
    </r>
    <phoneticPr fontId="1"/>
  </si>
  <si>
    <t>低リスク</t>
    <rPh sb="0" eb="1">
      <t>テイ</t>
    </rPh>
    <phoneticPr fontId="1"/>
  </si>
  <si>
    <t>単位</t>
    <rPh sb="0" eb="2">
      <t>タンイ</t>
    </rPh>
    <phoneticPr fontId="1"/>
  </si>
  <si>
    <t>沼津事業所</t>
    <rPh sb="0" eb="2">
      <t>ヌマヅ</t>
    </rPh>
    <rPh sb="2" eb="5">
      <t>ジギョウショ</t>
    </rPh>
    <phoneticPr fontId="1"/>
  </si>
  <si>
    <t>太田事業所</t>
    <rPh sb="0" eb="5">
      <t>オオタジギョウショ</t>
    </rPh>
    <phoneticPr fontId="1"/>
  </si>
  <si>
    <t>名古屋事業所</t>
    <rPh sb="0" eb="6">
      <t>ナゴヤジギョウショ</t>
    </rPh>
    <phoneticPr fontId="1"/>
  </si>
  <si>
    <t>排出先別排水量</t>
    <phoneticPr fontId="1"/>
  </si>
  <si>
    <t>kL</t>
    <phoneticPr fontId="1"/>
  </si>
  <si>
    <t>　＞環境　＞　第三者検証</t>
    <rPh sb="2" eb="4">
      <t>カンキョウ</t>
    </rPh>
    <rPh sb="7" eb="12">
      <t>ダイサンシャケンショウ</t>
    </rPh>
    <phoneticPr fontId="1"/>
  </si>
  <si>
    <t>育休取得者数</t>
    <rPh sb="0" eb="2">
      <t>イクキュウ</t>
    </rPh>
    <rPh sb="2" eb="5">
      <t>シュトクシャ</t>
    </rPh>
    <rPh sb="5" eb="6">
      <t>スウ</t>
    </rPh>
    <phoneticPr fontId="1"/>
  </si>
  <si>
    <t>※3　女性役職者数÷役職者総数</t>
    <rPh sb="3" eb="5">
      <t>ジョセイ</t>
    </rPh>
    <rPh sb="5" eb="7">
      <t>ヤクショク</t>
    </rPh>
    <rPh sb="7" eb="8">
      <t>シャ</t>
    </rPh>
    <rPh sb="8" eb="9">
      <t>スウ</t>
    </rPh>
    <rPh sb="10" eb="12">
      <t>ヤクショク</t>
    </rPh>
    <rPh sb="12" eb="13">
      <t>シャ</t>
    </rPh>
    <rPh sb="13" eb="15">
      <t>ソウスウ</t>
    </rPh>
    <phoneticPr fontId="1"/>
  </si>
  <si>
    <t>※4　対象組織：2022年度までは明電舎+特例子会社、2023年度以降は、明電舎＋特例子会社＋明電マスターパートナーズ</t>
    <rPh sb="3" eb="5">
      <t>タイショウ</t>
    </rPh>
    <rPh sb="5" eb="7">
      <t>ソシキ</t>
    </rPh>
    <rPh sb="12" eb="14">
      <t>ネンド</t>
    </rPh>
    <rPh sb="17" eb="20">
      <t>メイデンシャ</t>
    </rPh>
    <rPh sb="21" eb="23">
      <t>トクレイ</t>
    </rPh>
    <rPh sb="23" eb="24">
      <t>コ</t>
    </rPh>
    <rPh sb="24" eb="26">
      <t>カイシャ</t>
    </rPh>
    <rPh sb="31" eb="33">
      <t>ネンド</t>
    </rPh>
    <rPh sb="33" eb="35">
      <t>イコウ</t>
    </rPh>
    <rPh sb="37" eb="40">
      <t>メイデンシャ</t>
    </rPh>
    <rPh sb="41" eb="43">
      <t>トクレイ</t>
    </rPh>
    <rPh sb="43" eb="46">
      <t>コガイシャ</t>
    </rPh>
    <rPh sb="47" eb="49">
      <t>メイデン</t>
    </rPh>
    <phoneticPr fontId="1"/>
  </si>
  <si>
    <t>※6　離職率は「各年度末時点における年間の自己都合退職者数／各年度4月1日時点の従業員数」にて算出。</t>
    <rPh sb="3" eb="5">
      <t>リショク</t>
    </rPh>
    <rPh sb="5" eb="6">
      <t>リツ</t>
    </rPh>
    <rPh sb="11" eb="12">
      <t>マツ</t>
    </rPh>
    <rPh sb="12" eb="14">
      <t>ジテン</t>
    </rPh>
    <rPh sb="18" eb="20">
      <t>ネンカン</t>
    </rPh>
    <rPh sb="21" eb="23">
      <t>ジコ</t>
    </rPh>
    <rPh sb="23" eb="25">
      <t>ツゴウ</t>
    </rPh>
    <rPh sb="25" eb="27">
      <t>タイショク</t>
    </rPh>
    <rPh sb="27" eb="28">
      <t>シャ</t>
    </rPh>
    <rPh sb="28" eb="29">
      <t>スウ</t>
    </rPh>
    <rPh sb="37" eb="39">
      <t>ジテン</t>
    </rPh>
    <phoneticPr fontId="1"/>
  </si>
  <si>
    <r>
      <t>連結従業員数</t>
    </r>
    <r>
      <rPr>
        <vertAlign val="superscript"/>
        <sz val="11"/>
        <rFont val="BIZ UDPゴシック"/>
        <family val="3"/>
        <charset val="128"/>
      </rPr>
      <t>※1</t>
    </r>
    <rPh sb="0" eb="2">
      <t>レンケツ</t>
    </rPh>
    <phoneticPr fontId="1"/>
  </si>
  <si>
    <r>
      <t>連結外国人従業員数</t>
    </r>
    <r>
      <rPr>
        <vertAlign val="superscript"/>
        <sz val="11"/>
        <rFont val="BIZ UDPゴシック"/>
        <family val="3"/>
        <charset val="128"/>
      </rPr>
      <t>※1</t>
    </r>
    <rPh sb="0" eb="2">
      <t>レンケツ</t>
    </rPh>
    <rPh sb="2" eb="4">
      <t>ガイコク</t>
    </rPh>
    <rPh sb="4" eb="5">
      <t>ジン</t>
    </rPh>
    <phoneticPr fontId="1"/>
  </si>
  <si>
    <r>
      <t>平均年齢</t>
    </r>
    <r>
      <rPr>
        <vertAlign val="superscript"/>
        <sz val="11"/>
        <rFont val="BIZ UDPゴシック"/>
        <family val="3"/>
        <charset val="128"/>
      </rPr>
      <t>※2</t>
    </r>
    <phoneticPr fontId="1"/>
  </si>
  <si>
    <r>
      <t>勤続年数</t>
    </r>
    <r>
      <rPr>
        <vertAlign val="superscript"/>
        <sz val="11"/>
        <rFont val="BIZ UDPゴシック"/>
        <family val="3"/>
        <charset val="128"/>
      </rPr>
      <t>※2</t>
    </r>
    <phoneticPr fontId="1"/>
  </si>
  <si>
    <r>
      <t>役職者数</t>
    </r>
    <r>
      <rPr>
        <vertAlign val="superscript"/>
        <sz val="11"/>
        <rFont val="BIZ UDPゴシック"/>
        <family val="3"/>
        <charset val="128"/>
      </rPr>
      <t>※2</t>
    </r>
    <rPh sb="0" eb="3">
      <t>ヤクショクシャ</t>
    </rPh>
    <rPh sb="3" eb="4">
      <t>スウ</t>
    </rPh>
    <phoneticPr fontId="1"/>
  </si>
  <si>
    <r>
      <t>女性比率</t>
    </r>
    <r>
      <rPr>
        <vertAlign val="superscript"/>
        <sz val="11"/>
        <rFont val="BIZ UDPゴシック"/>
        <family val="3"/>
        <charset val="128"/>
      </rPr>
      <t>※2</t>
    </r>
    <rPh sb="0" eb="2">
      <t>ジョセイ</t>
    </rPh>
    <rPh sb="2" eb="4">
      <t>ヒリツ</t>
    </rPh>
    <phoneticPr fontId="1"/>
  </si>
  <si>
    <t>※5　人数は重度障害の方などを考慮し算定したもの。</t>
    <phoneticPr fontId="1"/>
  </si>
  <si>
    <t>障がい者法定雇用率</t>
    <phoneticPr fontId="1"/>
  </si>
  <si>
    <r>
      <t>障がい者雇用率</t>
    </r>
    <r>
      <rPr>
        <vertAlign val="superscript"/>
        <sz val="11"/>
        <rFont val="BIZ UDPゴシック"/>
        <family val="3"/>
        <charset val="128"/>
      </rPr>
      <t>※4 ※5</t>
    </r>
    <rPh sb="0" eb="1">
      <t>ショウ</t>
    </rPh>
    <rPh sb="3" eb="4">
      <t>シャ</t>
    </rPh>
    <rPh sb="4" eb="6">
      <t>コヨウ</t>
    </rPh>
    <rPh sb="6" eb="7">
      <t>リツ</t>
    </rPh>
    <phoneticPr fontId="1"/>
  </si>
  <si>
    <t>平均年間給与</t>
    <phoneticPr fontId="1"/>
  </si>
  <si>
    <t>従業員に関するデータ</t>
    <rPh sb="4" eb="5">
      <t>カン</t>
    </rPh>
    <phoneticPr fontId="1"/>
  </si>
  <si>
    <r>
      <t>　うち部長以上</t>
    </r>
    <r>
      <rPr>
        <vertAlign val="superscript"/>
        <sz val="11"/>
        <rFont val="BIZ UDPゴシック"/>
        <family val="3"/>
        <charset val="128"/>
      </rPr>
      <t>※2</t>
    </r>
    <rPh sb="3" eb="5">
      <t>ブチョウ</t>
    </rPh>
    <rPh sb="5" eb="7">
      <t>イジョウ</t>
    </rPh>
    <phoneticPr fontId="1"/>
  </si>
  <si>
    <r>
      <t>役員</t>
    </r>
    <r>
      <rPr>
        <vertAlign val="superscript"/>
        <sz val="11"/>
        <rFont val="BIZ UDPゴシック"/>
        <family val="3"/>
        <charset val="128"/>
      </rPr>
      <t>※2</t>
    </r>
    <rPh sb="0" eb="2">
      <t>ヤクイン</t>
    </rPh>
    <phoneticPr fontId="1"/>
  </si>
  <si>
    <r>
      <t>　うち執行役員</t>
    </r>
    <r>
      <rPr>
        <vertAlign val="superscript"/>
        <sz val="11"/>
        <rFont val="BIZ UDPゴシック"/>
        <family val="3"/>
        <charset val="128"/>
      </rPr>
      <t>※2</t>
    </r>
    <rPh sb="3" eb="5">
      <t>シッコウ</t>
    </rPh>
    <rPh sb="5" eb="7">
      <t>ヤクイン</t>
    </rPh>
    <phoneticPr fontId="1"/>
  </si>
  <si>
    <r>
      <t>外国人現地法人社長数</t>
    </r>
    <r>
      <rPr>
        <vertAlign val="superscript"/>
        <sz val="11"/>
        <rFont val="BIZ UDPゴシック"/>
        <family val="3"/>
        <charset val="128"/>
      </rPr>
      <t>※1</t>
    </r>
    <rPh sb="0" eb="3">
      <t>ガイコクジン</t>
    </rPh>
    <rPh sb="3" eb="7">
      <t>ゲンチホウジン</t>
    </rPh>
    <rPh sb="7" eb="9">
      <t>シャチョウ</t>
    </rPh>
    <rPh sb="9" eb="10">
      <t>スウ</t>
    </rPh>
    <phoneticPr fontId="1"/>
  </si>
  <si>
    <r>
      <t>障がい者雇用人数（法定カウント）</t>
    </r>
    <r>
      <rPr>
        <vertAlign val="superscript"/>
        <sz val="11"/>
        <rFont val="BIZ UDPゴシック"/>
        <family val="3"/>
        <charset val="128"/>
      </rPr>
      <t>※4 ※5</t>
    </r>
    <rPh sb="0" eb="1">
      <t>ショウ</t>
    </rPh>
    <rPh sb="3" eb="4">
      <t>シャ</t>
    </rPh>
    <rPh sb="4" eb="6">
      <t>コヨウ</t>
    </rPh>
    <rPh sb="6" eb="8">
      <t>ニンズウ</t>
    </rPh>
    <rPh sb="9" eb="11">
      <t>ホウテイ</t>
    </rPh>
    <phoneticPr fontId="1"/>
  </si>
  <si>
    <r>
      <t>障がい者雇用人数（実数）</t>
    </r>
    <r>
      <rPr>
        <vertAlign val="superscript"/>
        <sz val="11"/>
        <rFont val="BIZ UDPゴシック"/>
        <family val="3"/>
        <charset val="128"/>
      </rPr>
      <t>※4</t>
    </r>
    <rPh sb="0" eb="1">
      <t>ショウ</t>
    </rPh>
    <rPh sb="3" eb="4">
      <t>シャ</t>
    </rPh>
    <rPh sb="4" eb="6">
      <t>コヨウ</t>
    </rPh>
    <rPh sb="6" eb="8">
      <t>ニンズウ</t>
    </rPh>
    <rPh sb="9" eb="11">
      <t>ジッスウ</t>
    </rPh>
    <phoneticPr fontId="1"/>
  </si>
  <si>
    <r>
      <t>離職率（自己都合）</t>
    </r>
    <r>
      <rPr>
        <vertAlign val="superscript"/>
        <sz val="11"/>
        <rFont val="BIZ UDPゴシック"/>
        <family val="3"/>
        <charset val="128"/>
      </rPr>
      <t>※6</t>
    </r>
    <rPh sb="0" eb="3">
      <t>リショクリツ</t>
    </rPh>
    <phoneticPr fontId="1"/>
  </si>
  <si>
    <t>※大卒には修士卒、博士卒、高専専攻科卒を含む</t>
    <rPh sb="13" eb="19">
      <t>コウセンセンコウカソツ</t>
    </rPh>
    <phoneticPr fontId="1"/>
  </si>
  <si>
    <t>※大卒には修士卒、博士卒、高専専攻科卒を含む。</t>
    <rPh sb="1" eb="3">
      <t>ダイソツ</t>
    </rPh>
    <rPh sb="5" eb="8">
      <t>シュウシソツ</t>
    </rPh>
    <rPh sb="9" eb="12">
      <t>ハカセソツ</t>
    </rPh>
    <rPh sb="13" eb="18">
      <t>コウセンセンコウカ</t>
    </rPh>
    <rPh sb="18" eb="19">
      <t>ソツ</t>
    </rPh>
    <rPh sb="20" eb="21">
      <t>フク</t>
    </rPh>
    <phoneticPr fontId="1"/>
  </si>
  <si>
    <t>改善率
（2021年度比）</t>
    <rPh sb="0" eb="3">
      <t>カイゼンリツ</t>
    </rPh>
    <rPh sb="9" eb="11">
      <t>ネンド</t>
    </rPh>
    <rPh sb="11" eb="12">
      <t>ヒ</t>
    </rPh>
    <phoneticPr fontId="1"/>
  </si>
  <si>
    <r>
      <t>スコア実数</t>
    </r>
    <r>
      <rPr>
        <vertAlign val="superscript"/>
        <sz val="10"/>
        <rFont val="ＭＳ Ｐゴシック"/>
        <family val="3"/>
        <charset val="128"/>
        <scheme val="minor"/>
      </rPr>
      <t>※1</t>
    </r>
    <rPh sb="3" eb="5">
      <t>ジッスウ</t>
    </rPh>
    <phoneticPr fontId="1"/>
  </si>
  <si>
    <t>%</t>
    <phoneticPr fontId="1"/>
  </si>
  <si>
    <r>
      <t>産休取得者数</t>
    </r>
    <r>
      <rPr>
        <vertAlign val="superscript"/>
        <sz val="11"/>
        <color theme="1"/>
        <rFont val="BIZ UDPゴシック"/>
        <family val="3"/>
        <charset val="128"/>
      </rPr>
      <t>※2</t>
    </r>
    <rPh sb="0" eb="2">
      <t>サンキュウ</t>
    </rPh>
    <rPh sb="2" eb="5">
      <t>シュトクシャ</t>
    </rPh>
    <rPh sb="5" eb="6">
      <t>スウ</t>
    </rPh>
    <phoneticPr fontId="1"/>
  </si>
  <si>
    <r>
      <t>男性</t>
    </r>
    <r>
      <rPr>
        <vertAlign val="superscript"/>
        <sz val="11"/>
        <color theme="1"/>
        <rFont val="BIZ UDPゴシック"/>
        <family val="3"/>
        <charset val="128"/>
      </rPr>
      <t>※3</t>
    </r>
    <rPh sb="0" eb="2">
      <t>ダンセイ</t>
    </rPh>
    <phoneticPr fontId="1"/>
  </si>
  <si>
    <r>
      <t>（1週間以内）</t>
    </r>
    <r>
      <rPr>
        <vertAlign val="superscript"/>
        <sz val="10"/>
        <color theme="1"/>
        <rFont val="BIZ UDPゴシック"/>
        <family val="3"/>
        <charset val="128"/>
      </rPr>
      <t>※4</t>
    </r>
    <rPh sb="2" eb="4">
      <t>シュウカン</t>
    </rPh>
    <rPh sb="4" eb="6">
      <t>イナイ</t>
    </rPh>
    <phoneticPr fontId="1"/>
  </si>
  <si>
    <r>
      <t>女性</t>
    </r>
    <r>
      <rPr>
        <vertAlign val="superscript"/>
        <sz val="11"/>
        <color theme="1"/>
        <rFont val="BIZ UDPゴシック"/>
        <family val="3"/>
        <charset val="128"/>
      </rPr>
      <t>※5</t>
    </r>
    <rPh sb="0" eb="2">
      <t>ジョセイ</t>
    </rPh>
    <phoneticPr fontId="1"/>
  </si>
  <si>
    <r>
      <t>男性</t>
    </r>
    <r>
      <rPr>
        <vertAlign val="superscript"/>
        <sz val="11"/>
        <rFont val="BIZ UDPゴシック"/>
        <family val="3"/>
        <charset val="128"/>
      </rPr>
      <t>※6</t>
    </r>
    <rPh sb="0" eb="2">
      <t>ダンセイ</t>
    </rPh>
    <phoneticPr fontId="1"/>
  </si>
  <si>
    <r>
      <t>介護休業取得者数</t>
    </r>
    <r>
      <rPr>
        <vertAlign val="superscript"/>
        <sz val="11"/>
        <color theme="1"/>
        <rFont val="BIZ UDPゴシック"/>
        <family val="3"/>
        <charset val="128"/>
      </rPr>
      <t>※7</t>
    </r>
    <rPh sb="0" eb="2">
      <t>カイゴ</t>
    </rPh>
    <rPh sb="2" eb="4">
      <t>キュウギョウ</t>
    </rPh>
    <rPh sb="4" eb="7">
      <t>シュトクシャ</t>
    </rPh>
    <rPh sb="7" eb="8">
      <t>スウ</t>
    </rPh>
    <phoneticPr fontId="1"/>
  </si>
  <si>
    <r>
      <t>平均有給休暇取得日数</t>
    </r>
    <r>
      <rPr>
        <vertAlign val="superscript"/>
        <sz val="11"/>
        <color theme="1"/>
        <rFont val="BIZ UDPゴシック"/>
        <family val="3"/>
        <charset val="128"/>
      </rPr>
      <t>※8</t>
    </r>
    <rPh sb="0" eb="2">
      <t>ヘイキン</t>
    </rPh>
    <rPh sb="2" eb="4">
      <t>ユウキュウ</t>
    </rPh>
    <rPh sb="4" eb="6">
      <t>キュウカ</t>
    </rPh>
    <rPh sb="6" eb="8">
      <t>シュトク</t>
    </rPh>
    <rPh sb="8" eb="10">
      <t>ニッスウ</t>
    </rPh>
    <phoneticPr fontId="1"/>
  </si>
  <si>
    <r>
      <t>平均年間総実労働時間</t>
    </r>
    <r>
      <rPr>
        <vertAlign val="superscript"/>
        <sz val="11"/>
        <color theme="1"/>
        <rFont val="BIZ UDPゴシック"/>
        <family val="3"/>
        <charset val="128"/>
      </rPr>
      <t>※9</t>
    </r>
    <rPh sb="0" eb="2">
      <t>ヘイキン</t>
    </rPh>
    <rPh sb="2" eb="4">
      <t>ネンカン</t>
    </rPh>
    <rPh sb="4" eb="5">
      <t>ソウ</t>
    </rPh>
    <rPh sb="5" eb="6">
      <t>ジツ</t>
    </rPh>
    <rPh sb="6" eb="8">
      <t>ロウドウ</t>
    </rPh>
    <rPh sb="8" eb="10">
      <t>ジカン</t>
    </rPh>
    <phoneticPr fontId="1"/>
  </si>
  <si>
    <t>※2　当年度中に産休の取得を開始した女性従業員数</t>
  </si>
  <si>
    <t>※3　当年度中に育児休職を開始した従業員数（短期育休を除く）</t>
  </si>
  <si>
    <t>※4　当年度中に特別休暇（配偶者出産）/短休（積休）を取得した男性従業員数</t>
  </si>
  <si>
    <t>※5　当年度中に育児休職を開始した従業員数</t>
  </si>
  <si>
    <t>※6　育児目的休暇取得者除く</t>
  </si>
  <si>
    <t>※7　当年度中に介護休職を開始した従業員数</t>
  </si>
  <si>
    <t>※8　明電舎単体の年休平均取得日数（時間管理者のみ）</t>
  </si>
  <si>
    <t>※9　明電舎単体の総実労働時間（時間管理者のみ）</t>
  </si>
  <si>
    <t xml:space="preserve">       年間総実労働時間は、年間の所定内労働時間+残業時間から休暇取得時間を引いた実際の労働時間</t>
  </si>
  <si>
    <t>※1　eNPSの対象は、明電舎と株式会社明電エンジニアリング。</t>
    <phoneticPr fontId="1"/>
  </si>
  <si>
    <t>※10 出向者除く・受入出向者含む</t>
    <phoneticPr fontId="1"/>
  </si>
  <si>
    <t>1.4%悪化</t>
    <rPh sb="4" eb="6">
      <t>アッカ</t>
    </rPh>
    <phoneticPr fontId="1"/>
  </si>
  <si>
    <t>2.6%悪化</t>
    <rPh sb="4" eb="6">
      <t>アッカ</t>
    </rPh>
    <phoneticPr fontId="1"/>
  </si>
  <si>
    <t>　　　 「中期経営計画2024」における目標値：eNPS（従業員向けNPS®）　2021年度比　2024年度 10%改善
（-63.6%→-53.6%）</t>
    <phoneticPr fontId="1"/>
  </si>
  <si>
    <r>
      <t>明電舎</t>
    </r>
    <r>
      <rPr>
        <vertAlign val="superscript"/>
        <sz val="11"/>
        <color theme="1"/>
        <rFont val="BIZ UDPゴシック"/>
        <family val="3"/>
        <charset val="128"/>
      </rPr>
      <t>※10</t>
    </r>
    <rPh sb="0" eb="3">
      <t>メイデンシャ</t>
    </rPh>
    <phoneticPr fontId="1"/>
  </si>
  <si>
    <t>環境保全コスト　　</t>
    <rPh sb="0" eb="2">
      <t>カンキョウ</t>
    </rPh>
    <rPh sb="2" eb="4">
      <t>ホゼン</t>
    </rPh>
    <phoneticPr fontId="1"/>
  </si>
  <si>
    <t>各種省エネ機器の新規導入など投資額</t>
    <rPh sb="0" eb="2">
      <t>カクシュ</t>
    </rPh>
    <rPh sb="2" eb="3">
      <t>ショウ</t>
    </rPh>
    <rPh sb="5" eb="7">
      <t>キキ</t>
    </rPh>
    <rPh sb="8" eb="10">
      <t>シンキ</t>
    </rPh>
    <rPh sb="10" eb="12">
      <t>ドウニュウ</t>
    </rPh>
    <rPh sb="14" eb="17">
      <t>トウシガク</t>
    </rPh>
    <phoneticPr fontId="1"/>
  </si>
  <si>
    <t>環境対応製品の研究開発費など投資額</t>
    <rPh sb="0" eb="2">
      <t>カンキョウ</t>
    </rPh>
    <rPh sb="2" eb="4">
      <t>タイオウ</t>
    </rPh>
    <rPh sb="4" eb="6">
      <t>セイヒン</t>
    </rPh>
    <rPh sb="7" eb="9">
      <t>ケンキュウ</t>
    </rPh>
    <rPh sb="9" eb="12">
      <t>カイハツヒ</t>
    </rPh>
    <rPh sb="14" eb="17">
      <t>トウシガク</t>
    </rPh>
    <phoneticPr fontId="1"/>
  </si>
  <si>
    <t>明電舎が保有しているPCB廃棄物の
処理に係る費用</t>
    <phoneticPr fontId="1"/>
  </si>
  <si>
    <t>―</t>
    <phoneticPr fontId="1"/>
  </si>
  <si>
    <t>４
＆録画放映</t>
    <rPh sb="3" eb="5">
      <t>ロクガ</t>
    </rPh>
    <rPh sb="5" eb="7">
      <t>ホウエイ</t>
    </rPh>
    <phoneticPr fontId="1"/>
  </si>
  <si>
    <t>ー</t>
    <phoneticPr fontId="1"/>
  </si>
  <si>
    <r>
      <t>SF</t>
    </r>
    <r>
      <rPr>
        <vertAlign val="subscript"/>
        <sz val="10"/>
        <color theme="1"/>
        <rFont val="BIZ UDPゴシック"/>
        <family val="3"/>
        <charset val="128"/>
      </rPr>
      <t>6</t>
    </r>
    <phoneticPr fontId="1"/>
  </si>
  <si>
    <t>売上高当たりエネルギー消費量原単位</t>
    <phoneticPr fontId="1"/>
  </si>
  <si>
    <t>エネルギー消費量
（原油換算）</t>
    <phoneticPr fontId="1"/>
  </si>
  <si>
    <t>水力用発電設備
（イームル工業分）</t>
    <rPh sb="13" eb="15">
      <t>コウギョウ</t>
    </rPh>
    <rPh sb="15" eb="16">
      <t>ブン</t>
    </rPh>
    <phoneticPr fontId="1"/>
  </si>
  <si>
    <t>EV駆動ユニット</t>
    <rPh sb="2" eb="4">
      <t>クドウ</t>
    </rPh>
    <phoneticPr fontId="1"/>
  </si>
  <si>
    <t>電動フォークリフト用制御機器・モーター</t>
    <phoneticPr fontId="1"/>
  </si>
  <si>
    <t>インバーター</t>
    <phoneticPr fontId="1"/>
  </si>
  <si>
    <t>エンジン・タービン発電機</t>
    <phoneticPr fontId="1"/>
  </si>
  <si>
    <t>変圧器</t>
    <phoneticPr fontId="1"/>
  </si>
  <si>
    <t>無停電電源装置</t>
    <phoneticPr fontId="1"/>
  </si>
  <si>
    <r>
      <t>風力売電事業　</t>
    </r>
    <r>
      <rPr>
        <vertAlign val="superscript"/>
        <sz val="11"/>
        <color theme="1"/>
        <rFont val="BIZ UDPゴシック"/>
        <family val="3"/>
        <charset val="128"/>
      </rPr>
      <t>※2</t>
    </r>
    <phoneticPr fontId="1"/>
  </si>
  <si>
    <r>
      <t>GHG削減貢献量（旧環境貢献量）</t>
    </r>
    <r>
      <rPr>
        <b/>
        <vertAlign val="superscript"/>
        <sz val="11"/>
        <color rgb="FF002060"/>
        <rFont val="BIZ UDPゴシック"/>
        <family val="3"/>
        <charset val="128"/>
      </rPr>
      <t>※1</t>
    </r>
    <rPh sb="3" eb="5">
      <t>サクゲン</t>
    </rPh>
    <rPh sb="5" eb="7">
      <t>コウケン</t>
    </rPh>
    <rPh sb="7" eb="8">
      <t>リョウ</t>
    </rPh>
    <rPh sb="9" eb="10">
      <t>キュウ</t>
    </rPh>
    <rPh sb="10" eb="12">
      <t>カンキョウ</t>
    </rPh>
    <rPh sb="12" eb="14">
      <t>コウケン</t>
    </rPh>
    <rPh sb="14" eb="15">
      <t>リョウ</t>
    </rPh>
    <phoneticPr fontId="1"/>
  </si>
  <si>
    <r>
      <t>水力用発電設備　</t>
    </r>
    <r>
      <rPr>
        <vertAlign val="superscript"/>
        <sz val="11"/>
        <color theme="1"/>
        <rFont val="BIZ UDPゴシック"/>
        <family val="3"/>
        <charset val="128"/>
      </rPr>
      <t>※3</t>
    </r>
    <r>
      <rPr>
        <sz val="11"/>
        <color theme="1"/>
        <rFont val="BIZ UDPゴシック"/>
        <family val="3"/>
        <charset val="128"/>
      </rPr>
      <t xml:space="preserve">
（明電舎分）</t>
    </r>
    <rPh sb="12" eb="15">
      <t>メイデンシャ</t>
    </rPh>
    <rPh sb="15" eb="16">
      <t>ブン</t>
    </rPh>
    <phoneticPr fontId="1"/>
  </si>
  <si>
    <t>電鉄用回生インバーター</t>
    <rPh sb="0" eb="2">
      <t>デンテツ</t>
    </rPh>
    <rPh sb="2" eb="3">
      <t>ヨウ</t>
    </rPh>
    <rPh sb="3" eb="5">
      <t>カイセイ</t>
    </rPh>
    <phoneticPr fontId="1"/>
  </si>
  <si>
    <t>2024年度</t>
    <rPh sb="4" eb="6">
      <t>ネンド</t>
    </rPh>
    <phoneticPr fontId="1"/>
  </si>
  <si>
    <r>
      <t>カテゴリ9「輸送、配送（下流）」</t>
    </r>
    <r>
      <rPr>
        <vertAlign val="superscript"/>
        <sz val="11"/>
        <color theme="1"/>
        <rFont val="BIZ UDPゴシック"/>
        <family val="3"/>
        <charset val="128"/>
      </rPr>
      <t>※3</t>
    </r>
    <phoneticPr fontId="1"/>
  </si>
  <si>
    <t>廃棄物総量</t>
    <rPh sb="3" eb="5">
      <t>ソウリョウ</t>
    </rPh>
    <phoneticPr fontId="1"/>
  </si>
  <si>
    <t>原材料投入量</t>
    <rPh sb="0" eb="3">
      <t>ゲンザイリョウ</t>
    </rPh>
    <rPh sb="3" eb="5">
      <t>トウニュウ</t>
    </rPh>
    <rPh sb="5" eb="6">
      <t>リョウ</t>
    </rPh>
    <phoneticPr fontId="1"/>
  </si>
  <si>
    <t>プラスチック</t>
    <phoneticPr fontId="1"/>
  </si>
  <si>
    <t>アルミ</t>
    <phoneticPr fontId="1"/>
  </si>
  <si>
    <t>リスクスコア</t>
    <phoneticPr fontId="1"/>
  </si>
  <si>
    <t>拠点数</t>
    <rPh sb="0" eb="3">
      <t>キョテンスウ</t>
    </rPh>
    <phoneticPr fontId="19"/>
  </si>
  <si>
    <t>拠点割合</t>
    <rPh sb="0" eb="2">
      <t>キョテン</t>
    </rPh>
    <rPh sb="2" eb="4">
      <t>ワリアイ</t>
    </rPh>
    <phoneticPr fontId="19"/>
  </si>
  <si>
    <t>取水量</t>
    <rPh sb="0" eb="3">
      <t>シュスイリョウ</t>
    </rPh>
    <phoneticPr fontId="19"/>
  </si>
  <si>
    <t>取水量割合</t>
    <rPh sb="0" eb="3">
      <t>シュスイリョウ</t>
    </rPh>
    <rPh sb="3" eb="5">
      <t>ワリアイ</t>
    </rPh>
    <phoneticPr fontId="19"/>
  </si>
  <si>
    <t>排水量</t>
    <rPh sb="0" eb="2">
      <t>ハイスイ</t>
    </rPh>
    <rPh sb="2" eb="3">
      <t>リョウ</t>
    </rPh>
    <phoneticPr fontId="19"/>
  </si>
  <si>
    <t>排水量割合</t>
    <rPh sb="0" eb="2">
      <t>ハイスイ</t>
    </rPh>
    <rPh sb="2" eb="3">
      <t>リョウ</t>
    </rPh>
    <rPh sb="3" eb="5">
      <t>ワリアイ</t>
    </rPh>
    <phoneticPr fontId="19"/>
  </si>
  <si>
    <t>拠点</t>
    <rPh sb="0" eb="2">
      <t>キョテン</t>
    </rPh>
    <phoneticPr fontId="19"/>
  </si>
  <si>
    <t>非常に高いリスク</t>
    <rPh sb="0" eb="2">
      <t>ヒジョウ</t>
    </rPh>
    <rPh sb="3" eb="4">
      <t>タカ</t>
    </rPh>
    <phoneticPr fontId="1"/>
  </si>
  <si>
    <t>一般的なリスク</t>
    <rPh sb="0" eb="3">
      <t>イッパンテキ</t>
    </rPh>
    <phoneticPr fontId="1"/>
  </si>
  <si>
    <t>高リスク</t>
    <rPh sb="0" eb="1">
      <t>タカ</t>
    </rPh>
    <phoneticPr fontId="1"/>
  </si>
  <si>
    <t>非常に低いリスク</t>
    <rPh sb="0" eb="2">
      <t>ヒジョウ</t>
    </rPh>
    <rPh sb="3" eb="4">
      <t>ヒク</t>
    </rPh>
    <phoneticPr fontId="1"/>
  </si>
  <si>
    <t>5.0～4.21</t>
    <phoneticPr fontId="1"/>
  </si>
  <si>
    <t>4.2～3.41</t>
    <phoneticPr fontId="1"/>
  </si>
  <si>
    <t>3.4～2.61</t>
    <phoneticPr fontId="1"/>
  </si>
  <si>
    <t>2.6～1.81</t>
    <phoneticPr fontId="1"/>
  </si>
  <si>
    <t>1.8～1.0</t>
    <phoneticPr fontId="1"/>
  </si>
  <si>
    <r>
      <t>千m</t>
    </r>
    <r>
      <rPr>
        <b/>
        <vertAlign val="superscript"/>
        <sz val="11"/>
        <color theme="0"/>
        <rFont val="BIZ UDPゴシック"/>
        <family val="3"/>
        <charset val="128"/>
      </rPr>
      <t>3</t>
    </r>
    <rPh sb="0" eb="1">
      <t>セン</t>
    </rPh>
    <phoneticPr fontId="19"/>
  </si>
  <si>
    <t>水源別取水量</t>
    <phoneticPr fontId="1"/>
  </si>
  <si>
    <t>拠点別取水量</t>
    <rPh sb="0" eb="2">
      <t>キョテン</t>
    </rPh>
    <rPh sb="2" eb="3">
      <t>ベツ</t>
    </rPh>
    <phoneticPr fontId="1"/>
  </si>
  <si>
    <t>排水先</t>
    <rPh sb="0" eb="2">
      <t>ハイスイ</t>
    </rPh>
    <rPh sb="2" eb="3">
      <t>サキ</t>
    </rPh>
    <phoneticPr fontId="1"/>
  </si>
  <si>
    <t>淡水の地表水
河川および湖沼への直接放流</t>
    <phoneticPr fontId="1"/>
  </si>
  <si>
    <t>汽水の地表水/海水
海水と淡水の 混合 による低塩分の水（汽水）および海水への直接放流</t>
    <phoneticPr fontId="1"/>
  </si>
  <si>
    <t>地下水
地下への直接排水</t>
    <phoneticPr fontId="1"/>
  </si>
  <si>
    <t>第三者の放流先
下水道および産業廃棄物処理業者による排水</t>
    <phoneticPr fontId="1"/>
  </si>
  <si>
    <t>拠点別排水量</t>
    <rPh sb="0" eb="2">
      <t>キョテン</t>
    </rPh>
    <rPh sb="2" eb="3">
      <t>ベツ</t>
    </rPh>
    <rPh sb="3" eb="6">
      <t>ハイスイリョウ</t>
    </rPh>
    <phoneticPr fontId="1"/>
  </si>
  <si>
    <t>水インフラ・セラミック膜事業に関する研究開発費</t>
    <rPh sb="22" eb="23">
      <t>ヒ</t>
    </rPh>
    <phoneticPr fontId="1"/>
  </si>
  <si>
    <t>水資源の保全に関する研究開発費</t>
    <rPh sb="14" eb="15">
      <t>ヒ</t>
    </rPh>
    <phoneticPr fontId="1"/>
  </si>
  <si>
    <t>明電舎・特例子会社・明電マスターパートナーズ</t>
    <rPh sb="0" eb="3">
      <t>メイデンシャ</t>
    </rPh>
    <rPh sb="4" eb="9">
      <t>トクレイコガイシャ</t>
    </rPh>
    <rPh sb="10" eb="12">
      <t>メイデン</t>
    </rPh>
    <phoneticPr fontId="1"/>
  </si>
  <si>
    <t>品質に関わる法令違反件数</t>
    <rPh sb="0" eb="2">
      <t>ヒンシツ</t>
    </rPh>
    <rPh sb="3" eb="4">
      <t>カカ</t>
    </rPh>
    <rPh sb="6" eb="8">
      <t>ホウレイ</t>
    </rPh>
    <rPh sb="8" eb="10">
      <t>イハン</t>
    </rPh>
    <rPh sb="10" eb="12">
      <t>ケンスウ</t>
    </rPh>
    <phoneticPr fontId="1"/>
  </si>
  <si>
    <t>単位</t>
    <rPh sb="0" eb="2">
      <t>タンイ</t>
    </rPh>
    <phoneticPr fontId="1"/>
  </si>
  <si>
    <t>件</t>
    <rPh sb="0" eb="1">
      <t>ケン</t>
    </rPh>
    <phoneticPr fontId="1"/>
  </si>
  <si>
    <t>データ範囲</t>
    <rPh sb="3" eb="5">
      <t>ハンイ</t>
    </rPh>
    <phoneticPr fontId="1"/>
  </si>
  <si>
    <t>2020年度</t>
    <rPh sb="4" eb="6">
      <t>ネンド</t>
    </rPh>
    <phoneticPr fontId="1"/>
  </si>
  <si>
    <t>2019年度</t>
    <rPh sb="4" eb="6">
      <t>ネンド</t>
    </rPh>
    <phoneticPr fontId="1"/>
  </si>
  <si>
    <t>2018年度</t>
    <rPh sb="4" eb="6">
      <t>ネンド</t>
    </rPh>
    <phoneticPr fontId="1"/>
  </si>
  <si>
    <t>業務中の交通事故件数</t>
    <phoneticPr fontId="1"/>
  </si>
  <si>
    <t>名</t>
    <rPh sb="0" eb="1">
      <t>メイ</t>
    </rPh>
    <phoneticPr fontId="1"/>
  </si>
  <si>
    <t>明電舎</t>
    <rPh sb="0" eb="3">
      <t>メイデンシャ</t>
    </rPh>
    <phoneticPr fontId="1"/>
  </si>
  <si>
    <t>明電グループ</t>
    <rPh sb="0" eb="2">
      <t>メイデン</t>
    </rPh>
    <phoneticPr fontId="1"/>
  </si>
  <si>
    <t>明電舎＋国内関係会社</t>
    <rPh sb="0" eb="3">
      <t>メイデンシャ</t>
    </rPh>
    <rPh sb="4" eb="10">
      <t>コクナイカンケイガイシャ</t>
    </rPh>
    <phoneticPr fontId="1"/>
  </si>
  <si>
    <t>※2　「強度率」とは、1,000延実労働時間当たりの労働損失日数で、災害の重さの程度を表す</t>
    <phoneticPr fontId="1"/>
  </si>
  <si>
    <t>※1　「度数率」とは、100万延実労働時間当たりの労働災害による休業１日以上の死傷者数で、災害発生の頻度を表す</t>
    <phoneticPr fontId="1"/>
  </si>
  <si>
    <t>※3　「年千人率」とは、1年間の労働者1,000人当たりに発生した休業4日以上の死傷者数の割合を表す</t>
    <phoneticPr fontId="1"/>
  </si>
  <si>
    <t>※4　「全度数率」とは、100万延実労働時間当たりの不休災害と休業1日以上を合わせた労働災害による死傷者数を表す</t>
    <phoneticPr fontId="1"/>
  </si>
  <si>
    <t>※5　派遣社員・請負業者を含む</t>
    <phoneticPr fontId="1"/>
  </si>
  <si>
    <t>※6　海外の労働人口・時間には、現場労働者は含んでおらず、国内の算出方法とは若干異なる</t>
    <phoneticPr fontId="1"/>
  </si>
  <si>
    <r>
      <t>度数率</t>
    </r>
    <r>
      <rPr>
        <vertAlign val="superscript"/>
        <sz val="11"/>
        <color theme="1"/>
        <rFont val="BIZ UDPゴシック"/>
        <family val="3"/>
        <charset val="128"/>
      </rPr>
      <t>※1</t>
    </r>
    <phoneticPr fontId="1"/>
  </si>
  <si>
    <r>
      <t>年千人率</t>
    </r>
    <r>
      <rPr>
        <vertAlign val="superscript"/>
        <sz val="11"/>
        <color theme="1"/>
        <rFont val="BIZ UDPゴシック"/>
        <family val="3"/>
        <charset val="128"/>
      </rPr>
      <t>※3</t>
    </r>
    <phoneticPr fontId="1"/>
  </si>
  <si>
    <r>
      <t>全度数率</t>
    </r>
    <r>
      <rPr>
        <vertAlign val="superscript"/>
        <sz val="11"/>
        <color theme="1"/>
        <rFont val="BIZ UDPゴシック"/>
        <family val="3"/>
        <charset val="128"/>
      </rPr>
      <t>※4</t>
    </r>
    <phoneticPr fontId="1"/>
  </si>
  <si>
    <r>
      <t>死傷者数</t>
    </r>
    <r>
      <rPr>
        <vertAlign val="superscript"/>
        <sz val="11"/>
        <color theme="1"/>
        <rFont val="BIZ UDPゴシック"/>
        <family val="3"/>
        <charset val="128"/>
      </rPr>
      <t>※5</t>
    </r>
    <phoneticPr fontId="1"/>
  </si>
  <si>
    <t>％</t>
    <phoneticPr fontId="1"/>
  </si>
  <si>
    <r>
      <t>病気欠勤・休職者（一か月以上）の割合</t>
    </r>
    <r>
      <rPr>
        <vertAlign val="superscript"/>
        <sz val="11"/>
        <color theme="1"/>
        <rFont val="BIZ UDPゴシック"/>
        <family val="3"/>
        <charset val="128"/>
      </rPr>
      <t>※1</t>
    </r>
    <phoneticPr fontId="1"/>
  </si>
  <si>
    <t>2024年度
（目標値）</t>
    <rPh sb="4" eb="6">
      <t>ネンド</t>
    </rPh>
    <rPh sb="8" eb="11">
      <t>モクヒョウチ</t>
    </rPh>
    <phoneticPr fontId="1"/>
  </si>
  <si>
    <t>全体</t>
    <rPh sb="0" eb="2">
      <t>ゼンタイ</t>
    </rPh>
    <phoneticPr fontId="1"/>
  </si>
  <si>
    <t>うちメンタル</t>
    <phoneticPr fontId="1"/>
  </si>
  <si>
    <t>※1　従業員に対する一か月以上病気欠勤・休職者の割合</t>
    <phoneticPr fontId="1"/>
  </si>
  <si>
    <t>代表者人数</t>
    <rPh sb="0" eb="3">
      <t>ダイヒョウシャ</t>
    </rPh>
    <rPh sb="3" eb="5">
      <t>ニンズウ</t>
    </rPh>
    <phoneticPr fontId="1"/>
  </si>
  <si>
    <t>労働者数</t>
    <rPh sb="0" eb="4">
      <t>ロウドウシャスウ</t>
    </rPh>
    <phoneticPr fontId="1"/>
  </si>
  <si>
    <t>割合</t>
    <rPh sb="0" eb="2">
      <t>ワリアイ</t>
    </rPh>
    <phoneticPr fontId="1"/>
  </si>
  <si>
    <r>
      <t xml:space="preserve">2024年度
</t>
    </r>
    <r>
      <rPr>
        <b/>
        <sz val="10"/>
        <color theme="0"/>
        <rFont val="BIZ UDPゴシック"/>
        <family val="3"/>
        <charset val="128"/>
      </rPr>
      <t>（5年間目標）</t>
    </r>
    <rPh sb="4" eb="6">
      <t>ネンド</t>
    </rPh>
    <rPh sb="9" eb="10">
      <t>ネン</t>
    </rPh>
    <rPh sb="10" eb="11">
      <t>カン</t>
    </rPh>
    <rPh sb="11" eb="13">
      <t>モクヒョウ</t>
    </rPh>
    <phoneticPr fontId="1"/>
  </si>
  <si>
    <t>受動喫煙対策＆卒煙プログラム推進</t>
    <phoneticPr fontId="1"/>
  </si>
  <si>
    <t>生活習慣病対策-ＵＮＤＥＲ-３９</t>
    <phoneticPr fontId="1"/>
  </si>
  <si>
    <t>生活習慣病対策-ＯＶＥＲ-４０</t>
    <phoneticPr fontId="1"/>
  </si>
  <si>
    <t>がん対策</t>
    <rPh sb="2" eb="4">
      <t>タイサク</t>
    </rPh>
    <phoneticPr fontId="1"/>
  </si>
  <si>
    <t>30才台肥満者割合</t>
    <phoneticPr fontId="1"/>
  </si>
  <si>
    <t>40才以上特定保健指導者対象者率</t>
    <phoneticPr fontId="1"/>
  </si>
  <si>
    <t>子宮頸がん</t>
    <rPh sb="0" eb="3">
      <t>シキュウケイ</t>
    </rPh>
    <phoneticPr fontId="1"/>
  </si>
  <si>
    <t>乳がん</t>
    <rPh sb="0" eb="1">
      <t>ニュウ</t>
    </rPh>
    <phoneticPr fontId="1"/>
  </si>
  <si>
    <t>大腸がん精密検査受診率</t>
    <phoneticPr fontId="1"/>
  </si>
  <si>
    <t>心の健康づくり対策</t>
    <phoneticPr fontId="1"/>
  </si>
  <si>
    <t>ストレスチェック受検率</t>
    <phoneticPr fontId="1"/>
  </si>
  <si>
    <t>20％以下</t>
    <rPh sb="3" eb="5">
      <t>イカ</t>
    </rPh>
    <phoneticPr fontId="1"/>
  </si>
  <si>
    <t>30％以下</t>
    <rPh sb="3" eb="5">
      <t>イカ</t>
    </rPh>
    <phoneticPr fontId="1"/>
  </si>
  <si>
    <t>24％以下</t>
    <rPh sb="3" eb="5">
      <t>イカ</t>
    </rPh>
    <phoneticPr fontId="1"/>
  </si>
  <si>
    <t>60%以上</t>
    <rPh sb="3" eb="5">
      <t>イジョウ</t>
    </rPh>
    <phoneticPr fontId="1"/>
  </si>
  <si>
    <t>95%以上</t>
    <rPh sb="3" eb="5">
      <t>イジョウ</t>
    </rPh>
    <phoneticPr fontId="1"/>
  </si>
  <si>
    <t>高ストレス率</t>
    <rPh sb="0" eb="1">
      <t>コウ</t>
    </rPh>
    <phoneticPr fontId="1"/>
  </si>
  <si>
    <t>※1　要精密検査・再検査となった人の受診率</t>
    <phoneticPr fontId="1"/>
  </si>
  <si>
    <t>※2　高ストレス者のうち、医師面接を希望し面接を実施した割合</t>
    <phoneticPr fontId="1"/>
  </si>
  <si>
    <t>※3　心理的に仕事に対してポジティブかつ充実している状態を表す指標</t>
    <phoneticPr fontId="1"/>
  </si>
  <si>
    <t>　　　　新職業性ストレス調査票８０項目において、①仕事をしていると、活力がみなぎるように感じる</t>
    <phoneticPr fontId="1"/>
  </si>
  <si>
    <t>　　　　②自分の仕事に誇りを感じるを「違う（1点）」～「そうだ（4点）」で4段階評価し、ワーク・エンゲージメント＝（①＋②）/2で点数化</t>
    <phoneticPr fontId="1"/>
  </si>
  <si>
    <t>※4　収縮期血圧 180 mmHg以上または拡張期血圧 110 mmHg以上の人の割合</t>
    <phoneticPr fontId="1"/>
  </si>
  <si>
    <t>受講者数
(名）</t>
    <rPh sb="0" eb="4">
      <t>ジュコウシャスウ</t>
    </rPh>
    <rPh sb="6" eb="7">
      <t>メイ</t>
    </rPh>
    <phoneticPr fontId="1"/>
  </si>
  <si>
    <t>ISO9001内部監査員養成コース</t>
    <phoneticPr fontId="1"/>
  </si>
  <si>
    <t>エコアクション21導入
セミナー</t>
    <phoneticPr fontId="1"/>
  </si>
  <si>
    <t>カーボンニュートラル
中小機構集合セミナー</t>
    <phoneticPr fontId="1"/>
  </si>
  <si>
    <t>カーボンニュートラル
中小機構個社訪問支援</t>
    <phoneticPr fontId="1"/>
  </si>
  <si>
    <t>BCP「事業継続力強化計画（ジギョケイ）」セミナー</t>
    <phoneticPr fontId="1"/>
  </si>
  <si>
    <t>セキュリティアクション二つ星宣言支援セミナー</t>
    <phoneticPr fontId="1"/>
  </si>
  <si>
    <t>※1　1社につき3回の実施</t>
    <rPh sb="4" eb="5">
      <t>シャ</t>
    </rPh>
    <rPh sb="9" eb="10">
      <t>カイ</t>
    </rPh>
    <rPh sb="11" eb="13">
      <t>ジッシ</t>
    </rPh>
    <phoneticPr fontId="1"/>
  </si>
  <si>
    <r>
      <t>開催数</t>
    </r>
    <r>
      <rPr>
        <vertAlign val="superscript"/>
        <sz val="11"/>
        <color theme="1"/>
        <rFont val="BIZ UDPゴシック"/>
        <family val="3"/>
        <charset val="128"/>
      </rPr>
      <t>※１</t>
    </r>
    <rPh sb="0" eb="3">
      <t>カイサイスウ</t>
    </rPh>
    <phoneticPr fontId="1"/>
  </si>
  <si>
    <t>参加人数（生徒）</t>
    <phoneticPr fontId="1"/>
  </si>
  <si>
    <t>－</t>
  </si>
  <si>
    <t>※1　社会貢献支出額は、寄付金・協賛金を含む</t>
    <phoneticPr fontId="1"/>
  </si>
  <si>
    <r>
      <t>社会貢献支出額</t>
    </r>
    <r>
      <rPr>
        <vertAlign val="superscript"/>
        <sz val="11"/>
        <rFont val="BIZ UDPゴシック"/>
        <family val="3"/>
        <charset val="128"/>
      </rPr>
      <t>※1</t>
    </r>
    <phoneticPr fontId="1"/>
  </si>
  <si>
    <t>取締役（監査等委員）</t>
    <rPh sb="0" eb="3">
      <t>トリシマリヤク</t>
    </rPh>
    <rPh sb="4" eb="6">
      <t>カンサ</t>
    </rPh>
    <rPh sb="6" eb="7">
      <t>トウ</t>
    </rPh>
    <rPh sb="7" eb="9">
      <t>イイン</t>
    </rPh>
    <phoneticPr fontId="1"/>
  </si>
  <si>
    <t>うち女性</t>
    <rPh sb="2" eb="4">
      <t>ジョセイ</t>
    </rPh>
    <phoneticPr fontId="1"/>
  </si>
  <si>
    <t>うち外国籍</t>
    <rPh sb="2" eb="5">
      <t>ガイコクセキ</t>
    </rPh>
    <phoneticPr fontId="1"/>
  </si>
  <si>
    <t>独立役員</t>
    <rPh sb="0" eb="2">
      <t>ドクリツ</t>
    </rPh>
    <rPh sb="2" eb="4">
      <t>ヤクイン</t>
    </rPh>
    <phoneticPr fontId="1"/>
  </si>
  <si>
    <t>うち社外取締役</t>
    <rPh sb="2" eb="4">
      <t>シャガイ</t>
    </rPh>
    <rPh sb="4" eb="7">
      <t>トリシマリヤク</t>
    </rPh>
    <phoneticPr fontId="1"/>
  </si>
  <si>
    <t>うち社外取締役
（監査等委員）</t>
    <rPh sb="2" eb="7">
      <t>シャガイトリシマリヤク</t>
    </rPh>
    <rPh sb="9" eb="14">
      <t>カンサトウイイン</t>
    </rPh>
    <phoneticPr fontId="1"/>
  </si>
  <si>
    <t>氏名</t>
    <rPh sb="0" eb="2">
      <t>シメイ</t>
    </rPh>
    <phoneticPr fontId="1"/>
  </si>
  <si>
    <t>※1　各会議体の出席状況は（出席回数／開催回数）で表記</t>
    <phoneticPr fontId="1"/>
  </si>
  <si>
    <t>※　各年7月時点</t>
    <rPh sb="2" eb="4">
      <t>カクネン</t>
    </rPh>
    <rPh sb="5" eb="6">
      <t>ガツ</t>
    </rPh>
    <rPh sb="6" eb="8">
      <t>ジテン</t>
    </rPh>
    <phoneticPr fontId="1"/>
  </si>
  <si>
    <r>
      <t>取締役の構成</t>
    </r>
    <r>
      <rPr>
        <b/>
        <vertAlign val="superscript"/>
        <sz val="11"/>
        <color rgb="FF002060"/>
        <rFont val="BIZ UDPゴシック"/>
        <family val="3"/>
        <charset val="128"/>
      </rPr>
      <t>※</t>
    </r>
    <rPh sb="0" eb="3">
      <t>トリシマリヤク</t>
    </rPh>
    <rPh sb="4" eb="6">
      <t>コウセイ</t>
    </rPh>
    <phoneticPr fontId="1"/>
  </si>
  <si>
    <t>回</t>
    <rPh sb="0" eb="1">
      <t>カイ</t>
    </rPh>
    <phoneticPr fontId="1"/>
  </si>
  <si>
    <t>代表取締役　執行役員会長
指名・報酬委員会委員</t>
    <phoneticPr fontId="1"/>
  </si>
  <si>
    <t>代表取締役　執行役員社長
指名・報酬委員会委員</t>
    <phoneticPr fontId="1"/>
  </si>
  <si>
    <t>代表取締役　執行役員副社長</t>
    <phoneticPr fontId="1"/>
  </si>
  <si>
    <t>岩尾　雅之</t>
    <phoneticPr fontId="1"/>
  </si>
  <si>
    <t>取締役兼専務執行役員</t>
    <phoneticPr fontId="1"/>
  </si>
  <si>
    <t>竹中　裕之</t>
    <phoneticPr fontId="1"/>
  </si>
  <si>
    <t>取締役（社外取締役）
指名・報酬委員会委員長</t>
    <phoneticPr fontId="1"/>
  </si>
  <si>
    <t>安達　博治</t>
    <phoneticPr fontId="1"/>
  </si>
  <si>
    <t>取締役（社外取締役）</t>
    <phoneticPr fontId="1"/>
  </si>
  <si>
    <t>木下　学</t>
    <phoneticPr fontId="1"/>
  </si>
  <si>
    <t>取締役（社外取締役）
指名・報酬委員会委員</t>
    <phoneticPr fontId="1"/>
  </si>
  <si>
    <t>林　敬子</t>
    <phoneticPr fontId="1"/>
  </si>
  <si>
    <t>取締役監査等委員（社外取締役）
指名・報酬委員会委員</t>
    <phoneticPr fontId="1"/>
  </si>
  <si>
    <t>黑田 隆</t>
    <phoneticPr fontId="1"/>
  </si>
  <si>
    <t>取締役監査等委員（社外取締役）</t>
    <phoneticPr fontId="1"/>
  </si>
  <si>
    <t>取締役会</t>
    <rPh sb="0" eb="4">
      <t>トリシマリヤクカイ</t>
    </rPh>
    <phoneticPr fontId="1"/>
  </si>
  <si>
    <t>指名・報酬委員会</t>
    <phoneticPr fontId="1"/>
  </si>
  <si>
    <t>監査等委員会</t>
    <phoneticPr fontId="1"/>
  </si>
  <si>
    <t>13/13</t>
    <phoneticPr fontId="1"/>
  </si>
  <si>
    <t>12/12</t>
    <phoneticPr fontId="1"/>
  </si>
  <si>
    <t>10/10</t>
    <phoneticPr fontId="1"/>
  </si>
  <si>
    <t>16/16</t>
    <phoneticPr fontId="1"/>
  </si>
  <si>
    <t>報酬等の総額　計</t>
    <rPh sb="0" eb="3">
      <t>ホウシュウトウ</t>
    </rPh>
    <rPh sb="4" eb="6">
      <t>ソウガク</t>
    </rPh>
    <rPh sb="7" eb="8">
      <t>ケイ</t>
    </rPh>
    <phoneticPr fontId="1"/>
  </si>
  <si>
    <t>人数　計</t>
    <rPh sb="0" eb="2">
      <t>ニンズウ</t>
    </rPh>
    <rPh sb="3" eb="4">
      <t>ケイ</t>
    </rPh>
    <phoneticPr fontId="1"/>
  </si>
  <si>
    <t>（うち基本報酬　計）</t>
    <rPh sb="3" eb="7">
      <t>キホンホウシュウ</t>
    </rPh>
    <rPh sb="8" eb="9">
      <t>ケイ</t>
    </rPh>
    <phoneticPr fontId="1"/>
  </si>
  <si>
    <t>（うちインセンティブ報酬　計）</t>
    <rPh sb="10" eb="12">
      <t>ホウシュウ</t>
    </rPh>
    <rPh sb="13" eb="14">
      <t>ケイ</t>
    </rPh>
    <phoneticPr fontId="1"/>
  </si>
  <si>
    <t>相談・通報件数</t>
    <rPh sb="0" eb="2">
      <t>ソウダン</t>
    </rPh>
    <rPh sb="3" eb="7">
      <t>ツウホウケンスウ</t>
    </rPh>
    <phoneticPr fontId="1"/>
  </si>
  <si>
    <t>うちハラスメント関連</t>
    <rPh sb="8" eb="10">
      <t>カンレン</t>
    </rPh>
    <phoneticPr fontId="1"/>
  </si>
  <si>
    <t>コンプライアンス関連研修開催件数及び受講者数</t>
    <rPh sb="8" eb="10">
      <t>カンレン</t>
    </rPh>
    <phoneticPr fontId="1"/>
  </si>
  <si>
    <t>※明電舎の通報窓口に寄せられた関係会社の事案も含む</t>
    <phoneticPr fontId="1"/>
  </si>
  <si>
    <t>４回＋動画視聴</t>
    <phoneticPr fontId="1"/>
  </si>
  <si>
    <r>
      <t>262</t>
    </r>
    <r>
      <rPr>
        <vertAlign val="superscript"/>
        <sz val="11"/>
        <color theme="1"/>
        <rFont val="BIZ UDPゴシック"/>
        <family val="3"/>
        <charset val="128"/>
      </rPr>
      <t>※</t>
    </r>
    <phoneticPr fontId="1"/>
  </si>
  <si>
    <t>※　関係会社・中途入社を含む</t>
    <phoneticPr fontId="1"/>
  </si>
  <si>
    <t>紛争鉱物対応</t>
    <rPh sb="0" eb="2">
      <t>フンソウ</t>
    </rPh>
    <rPh sb="2" eb="4">
      <t>コウブツ</t>
    </rPh>
    <rPh sb="4" eb="6">
      <t>タイオウ</t>
    </rPh>
    <phoneticPr fontId="1"/>
  </si>
  <si>
    <t>LNG</t>
    <phoneticPr fontId="1"/>
  </si>
  <si>
    <t>総化学物質投入量</t>
    <rPh sb="0" eb="1">
      <t>ソウ</t>
    </rPh>
    <rPh sb="1" eb="3">
      <t>カガク</t>
    </rPh>
    <rPh sb="3" eb="5">
      <t>ブッシツ</t>
    </rPh>
    <rPh sb="5" eb="7">
      <t>トウニュウ</t>
    </rPh>
    <rPh sb="7" eb="8">
      <t>リョウ</t>
    </rPh>
    <phoneticPr fontId="1"/>
  </si>
  <si>
    <t>総水資源投入量</t>
    <rPh sb="0" eb="1">
      <t>ソウ</t>
    </rPh>
    <rPh sb="1" eb="4">
      <t>ミズシゲン</t>
    </rPh>
    <rPh sb="4" eb="7">
      <t>トウニュウリョウ</t>
    </rPh>
    <phoneticPr fontId="1"/>
  </si>
  <si>
    <t>総原材料投入量（国内）</t>
    <rPh sb="0" eb="1">
      <t>ソウ</t>
    </rPh>
    <rPh sb="1" eb="4">
      <t>ゲンザイリョウ</t>
    </rPh>
    <rPh sb="4" eb="7">
      <t>トウニュウリョウ</t>
    </rPh>
    <rPh sb="8" eb="10">
      <t>コクナイ</t>
    </rPh>
    <phoneticPr fontId="1"/>
  </si>
  <si>
    <t>総化学物質排出・移動量</t>
    <rPh sb="0" eb="1">
      <t>ソウ</t>
    </rPh>
    <phoneticPr fontId="1"/>
  </si>
  <si>
    <t>Scope1+2 総排出量</t>
    <rPh sb="9" eb="10">
      <t>ソウ</t>
    </rPh>
    <rPh sb="10" eb="12">
      <t>ハイシュツ</t>
    </rPh>
    <rPh sb="12" eb="13">
      <t>リョウ</t>
    </rPh>
    <phoneticPr fontId="1"/>
  </si>
  <si>
    <t>総排水量</t>
    <rPh sb="0" eb="1">
      <t>ソウ</t>
    </rPh>
    <rPh sb="1" eb="4">
      <t>ハイスイリョウ</t>
    </rPh>
    <phoneticPr fontId="1"/>
  </si>
  <si>
    <t>廃棄物排出量</t>
    <phoneticPr fontId="1"/>
  </si>
  <si>
    <t>総廃棄物排出量</t>
    <rPh sb="0" eb="1">
      <t>ソウ</t>
    </rPh>
    <phoneticPr fontId="1"/>
  </si>
  <si>
    <t>※1 2022年度より「環境貢献量」を「GHG削減貢献量」として指標を変更しました</t>
    <rPh sb="7" eb="9">
      <t>ネンド</t>
    </rPh>
    <rPh sb="12" eb="14">
      <t>カンキョウ</t>
    </rPh>
    <rPh sb="14" eb="17">
      <t>コウケンリョウ</t>
    </rPh>
    <rPh sb="23" eb="28">
      <t>サクゲンコウケンリョウ</t>
    </rPh>
    <rPh sb="32" eb="34">
      <t>シヒョウ</t>
    </rPh>
    <rPh sb="35" eb="37">
      <t>ヘンコウ</t>
    </rPh>
    <phoneticPr fontId="1"/>
  </si>
  <si>
    <r>
      <t>※2 使用段階のCO</t>
    </r>
    <r>
      <rPr>
        <vertAlign val="subscript"/>
        <sz val="11"/>
        <rFont val="BIZ UDPゴシック"/>
        <family val="3"/>
        <charset val="128"/>
      </rPr>
      <t>2</t>
    </r>
    <r>
      <rPr>
        <sz val="11"/>
        <rFont val="BIZ UDPゴシック"/>
        <family val="3"/>
        <charset val="128"/>
      </rPr>
      <t>排出量の差分に、想定寿命及び年間販売量を乗じて算定しています</t>
    </r>
    <phoneticPr fontId="1"/>
  </si>
  <si>
    <t>　国内3か所にて、再生可能エネルギーによる電力の供給を行っています</t>
    <phoneticPr fontId="1"/>
  </si>
  <si>
    <t>※廃棄物等発生量から建設汚泥等は除いています</t>
    <phoneticPr fontId="1"/>
  </si>
  <si>
    <t>技能系グループリーダーとして求められる品質管理・職場改善の手法を身につけるための研修</t>
    <phoneticPr fontId="1"/>
  </si>
  <si>
    <t>ISO9001品質マネジメントシステムの継続的改善をしていくため、内部監査員として必要な知識を身につけるための研修</t>
    <phoneticPr fontId="1"/>
  </si>
  <si>
    <t>明電グループ（連結）</t>
    <rPh sb="0" eb="2">
      <t>メイデン</t>
    </rPh>
    <rPh sb="7" eb="9">
      <t>レンケツ</t>
    </rPh>
    <phoneticPr fontId="1"/>
  </si>
  <si>
    <r>
      <t>強度率</t>
    </r>
    <r>
      <rPr>
        <vertAlign val="superscript"/>
        <sz val="11"/>
        <color theme="1"/>
        <rFont val="BIZ UDPゴシック"/>
        <family val="3"/>
        <charset val="128"/>
      </rPr>
      <t>※2</t>
    </r>
    <rPh sb="0" eb="2">
      <t>キョウド</t>
    </rPh>
    <phoneticPr fontId="1"/>
  </si>
  <si>
    <t>　うち休業災害件数
　（4日以上）</t>
    <phoneticPr fontId="1"/>
  </si>
  <si>
    <t>　うち不休災害件数</t>
    <phoneticPr fontId="1"/>
  </si>
  <si>
    <t>　うち休業災害件数
　（1-3日以内）</t>
    <phoneticPr fontId="1"/>
  </si>
  <si>
    <t>※　将来見込まれる環境債務について、各年度3月末時点で合理的に見積もることのできる金額で引当金として計上しています</t>
    <rPh sb="18" eb="21">
      <t>カクネンド</t>
    </rPh>
    <phoneticPr fontId="1"/>
  </si>
  <si>
    <t>ｋL/百万円</t>
    <rPh sb="3" eb="5">
      <t>ヒャクマン</t>
    </rPh>
    <rPh sb="5" eb="6">
      <t>エン</t>
    </rPh>
    <phoneticPr fontId="1"/>
  </si>
  <si>
    <t>喫煙率</t>
    <rPh sb="0" eb="3">
      <t>キツエンリツ</t>
    </rPh>
    <phoneticPr fontId="1"/>
  </si>
  <si>
    <t>　     ただし、風力発電は年間の発電量実績に基づいて算定しています</t>
    <phoneticPr fontId="1"/>
  </si>
  <si>
    <t>★　第三者検証は、このうち国内の範囲のみで取得</t>
    <rPh sb="2" eb="7">
      <t>ダイサンシャケンショウ</t>
    </rPh>
    <rPh sb="13" eb="15">
      <t>コクナイ</t>
    </rPh>
    <rPh sb="16" eb="18">
      <t>ハンイ</t>
    </rPh>
    <rPh sb="21" eb="23">
      <t>シュトク</t>
    </rPh>
    <phoneticPr fontId="1"/>
  </si>
  <si>
    <t>カテゴリ11「販売した製品の使用」 ★</t>
    <phoneticPr fontId="1"/>
  </si>
  <si>
    <t>国内 ★</t>
    <rPh sb="0" eb="2">
      <t>コクナイ</t>
    </rPh>
    <phoneticPr fontId="1"/>
  </si>
  <si>
    <t>合計 ★</t>
    <rPh sb="0" eb="2">
      <t>ゴウケイ</t>
    </rPh>
    <phoneticPr fontId="1"/>
  </si>
  <si>
    <r>
      <t>カテゴリ1「購入した製品・サービス」</t>
    </r>
    <r>
      <rPr>
        <vertAlign val="superscript"/>
        <sz val="11"/>
        <rFont val="BIZ UDPゴシック"/>
        <family val="3"/>
        <charset val="128"/>
      </rPr>
      <t xml:space="preserve">※1
</t>
    </r>
    <r>
      <rPr>
        <sz val="11"/>
        <rFont val="BIZ UDPゴシック"/>
        <family val="3"/>
        <charset val="128"/>
      </rPr>
      <t>　　　　　　　　　　　　　　　　　　　　　　★</t>
    </r>
    <phoneticPr fontId="1"/>
  </si>
  <si>
    <t>ESGデータ集</t>
    <rPh sb="6" eb="7">
      <t>シュウ</t>
    </rPh>
    <phoneticPr fontId="1"/>
  </si>
  <si>
    <t>　</t>
    <phoneticPr fontId="1"/>
  </si>
  <si>
    <t>※数値は2024年4月1日～2025年３月31日の期間、または2025年3月末時点のもの。</t>
    <rPh sb="1" eb="3">
      <t>スウチ</t>
    </rPh>
    <rPh sb="8" eb="9">
      <t>ネン</t>
    </rPh>
    <rPh sb="10" eb="11">
      <t>ガツ</t>
    </rPh>
    <rPh sb="12" eb="13">
      <t>ニチ</t>
    </rPh>
    <rPh sb="18" eb="19">
      <t>ネン</t>
    </rPh>
    <rPh sb="20" eb="21">
      <t>ガツ</t>
    </rPh>
    <rPh sb="23" eb="24">
      <t>ニチ</t>
    </rPh>
    <rPh sb="25" eb="27">
      <t>キカン</t>
    </rPh>
    <rPh sb="35" eb="36">
      <t>ネン</t>
    </rPh>
    <rPh sb="37" eb="38">
      <t>ガツ</t>
    </rPh>
    <rPh sb="38" eb="39">
      <t>マツ</t>
    </rPh>
    <rPh sb="39" eb="41">
      <t>ジテン</t>
    </rPh>
    <phoneticPr fontId="1"/>
  </si>
  <si>
    <t>環境マネジメントISO１４００１認証取得割合(2025年3月31日時点）</t>
    <rPh sb="0" eb="2">
      <t>カンキョウ</t>
    </rPh>
    <rPh sb="27" eb="28">
      <t>ネン</t>
    </rPh>
    <rPh sb="29" eb="30">
      <t>ガツ</t>
    </rPh>
    <rPh sb="32" eb="33">
      <t>ニチ</t>
    </rPh>
    <rPh sb="33" eb="35">
      <t>ジテン</t>
    </rPh>
    <phoneticPr fontId="1"/>
  </si>
  <si>
    <t>202４年度</t>
    <rPh sb="4" eb="6">
      <t>ネンド</t>
    </rPh>
    <phoneticPr fontId="1"/>
  </si>
  <si>
    <t>水リスク別の生産拠点割合及び取水量割合（2024年度）</t>
    <rPh sb="24" eb="26">
      <t>ネンド</t>
    </rPh>
    <phoneticPr fontId="1"/>
  </si>
  <si>
    <t>※数値は2024年4月1日～2025年3月31日の期間、または2025年3月末時点のもの。</t>
    <rPh sb="1" eb="3">
      <t>スウチ</t>
    </rPh>
    <rPh sb="8" eb="9">
      <t>ネン</t>
    </rPh>
    <rPh sb="10" eb="11">
      <t>ガツ</t>
    </rPh>
    <rPh sb="12" eb="13">
      <t>ニチ</t>
    </rPh>
    <rPh sb="18" eb="19">
      <t>ネン</t>
    </rPh>
    <rPh sb="20" eb="21">
      <t>ガツ</t>
    </rPh>
    <rPh sb="23" eb="24">
      <t>ニチ</t>
    </rPh>
    <rPh sb="25" eb="27">
      <t>キカン</t>
    </rPh>
    <rPh sb="35" eb="36">
      <t>ネン</t>
    </rPh>
    <rPh sb="37" eb="38">
      <t>ガツ</t>
    </rPh>
    <rPh sb="38" eb="39">
      <t>マツ</t>
    </rPh>
    <rPh sb="39" eb="41">
      <t>ジテン</t>
    </rPh>
    <phoneticPr fontId="1"/>
  </si>
  <si>
    <t>品質マネジメントISO9001認証取得割合（2025年3月31日現在）</t>
    <rPh sb="0" eb="2">
      <t>ヒンシツ</t>
    </rPh>
    <rPh sb="15" eb="17">
      <t>ニンショウ</t>
    </rPh>
    <rPh sb="17" eb="19">
      <t>シュトク</t>
    </rPh>
    <rPh sb="19" eb="21">
      <t>ワリアイ</t>
    </rPh>
    <rPh sb="26" eb="27">
      <t>ネン</t>
    </rPh>
    <rPh sb="28" eb="29">
      <t>ガツ</t>
    </rPh>
    <rPh sb="31" eb="32">
      <t>ニチ</t>
    </rPh>
    <rPh sb="32" eb="34">
      <t>ゲンザイ</t>
    </rPh>
    <phoneticPr fontId="1"/>
  </si>
  <si>
    <t>品質管理に関連した教育・研修実績（2024年度）</t>
    <phoneticPr fontId="1"/>
  </si>
  <si>
    <t>2024年度
（確定値）</t>
    <rPh sb="4" eb="6">
      <t>ネンド</t>
    </rPh>
    <rPh sb="8" eb="11">
      <t>カクテイチ</t>
    </rPh>
    <phoneticPr fontId="1"/>
  </si>
  <si>
    <t>2025年度
（目標値）</t>
    <rPh sb="4" eb="6">
      <t>ネンド</t>
    </rPh>
    <rPh sb="8" eb="11">
      <t>モクヒョウチ</t>
    </rPh>
    <phoneticPr fontId="1"/>
  </si>
  <si>
    <t>健康に関する教育実績（2024年度）</t>
    <phoneticPr fontId="1"/>
  </si>
  <si>
    <t>※2　2023年度より実施</t>
    <phoneticPr fontId="1"/>
  </si>
  <si>
    <t>GIGAスクール
ICT支援</t>
    <phoneticPr fontId="1"/>
  </si>
  <si>
    <r>
      <t>プログラミング教室</t>
    </r>
    <r>
      <rPr>
        <vertAlign val="superscript"/>
        <sz val="11"/>
        <rFont val="BIZ UDPゴシック"/>
        <family val="3"/>
        <charset val="128"/>
      </rPr>
      <t>※2</t>
    </r>
    <r>
      <rPr>
        <sz val="11"/>
        <rFont val="BIZ UDPゴシック"/>
        <family val="3"/>
        <charset val="128"/>
      </rPr>
      <t xml:space="preserve">
（ドローン使用）</t>
    </r>
    <phoneticPr fontId="1"/>
  </si>
  <si>
    <r>
      <t>地域協働授業</t>
    </r>
    <r>
      <rPr>
        <vertAlign val="superscript"/>
        <sz val="11"/>
        <rFont val="BIZ UDPゴシック"/>
        <family val="3"/>
        <charset val="128"/>
      </rPr>
      <t>※2</t>
    </r>
    <r>
      <rPr>
        <sz val="11"/>
        <rFont val="BIZ UDPゴシック"/>
        <family val="3"/>
        <charset val="128"/>
      </rPr>
      <t xml:space="preserve">
（防災などに関する授業）</t>
    </r>
    <phoneticPr fontId="1"/>
  </si>
  <si>
    <t>年齢別従業員数（2025年3月31日現在）</t>
    <rPh sb="0" eb="2">
      <t>ネンレイ</t>
    </rPh>
    <rPh sb="2" eb="3">
      <t>ベツ</t>
    </rPh>
    <rPh sb="3" eb="6">
      <t>ジュウギョウイン</t>
    </rPh>
    <rPh sb="6" eb="7">
      <t>スウ</t>
    </rPh>
    <phoneticPr fontId="1"/>
  </si>
  <si>
    <t>2024年4月入社</t>
    <rPh sb="4" eb="5">
      <t>ネン</t>
    </rPh>
    <rPh sb="6" eb="7">
      <t>ガツ</t>
    </rPh>
    <rPh sb="7" eb="9">
      <t>ニュウシャ</t>
    </rPh>
    <phoneticPr fontId="1"/>
  </si>
  <si>
    <t>2024.4　－　2025.3</t>
    <phoneticPr fontId="1"/>
  </si>
  <si>
    <t>2025年度</t>
    <rPh sb="4" eb="6">
      <t>ネンド</t>
    </rPh>
    <phoneticPr fontId="1"/>
  </si>
  <si>
    <t>※数値は2024年4月1日～2025年3月31日の期間、または2025年3月末時点、各年定時株主総会終了時点のもの。</t>
    <rPh sb="1" eb="3">
      <t>スウチ</t>
    </rPh>
    <rPh sb="8" eb="9">
      <t>ネン</t>
    </rPh>
    <rPh sb="10" eb="11">
      <t>ガツ</t>
    </rPh>
    <rPh sb="12" eb="13">
      <t>ニチ</t>
    </rPh>
    <rPh sb="18" eb="19">
      <t>ネン</t>
    </rPh>
    <rPh sb="20" eb="21">
      <t>ガツ</t>
    </rPh>
    <rPh sb="23" eb="24">
      <t>ニチ</t>
    </rPh>
    <rPh sb="25" eb="27">
      <t>キカン</t>
    </rPh>
    <rPh sb="35" eb="36">
      <t>ネン</t>
    </rPh>
    <rPh sb="37" eb="38">
      <t>ガツ</t>
    </rPh>
    <rPh sb="38" eb="39">
      <t>マツ</t>
    </rPh>
    <rPh sb="39" eb="41">
      <t>ジテン</t>
    </rPh>
    <rPh sb="42" eb="44">
      <t>カクネン</t>
    </rPh>
    <rPh sb="44" eb="50">
      <t>テイジカブヌシソウカイ</t>
    </rPh>
    <rPh sb="50" eb="54">
      <t>シュウリョウジテン</t>
    </rPh>
    <phoneticPr fontId="1"/>
  </si>
  <si>
    <t>取締役会、指名・報酬委員会、監査等委員会の構成及び202４年度の出席状況</t>
    <rPh sb="0" eb="3">
      <t>トリシマリヤク</t>
    </rPh>
    <rPh sb="3" eb="4">
      <t>カイ</t>
    </rPh>
    <rPh sb="5" eb="7">
      <t>シメイ</t>
    </rPh>
    <rPh sb="8" eb="10">
      <t>ホウシュウ</t>
    </rPh>
    <rPh sb="10" eb="13">
      <t>イインカイ</t>
    </rPh>
    <rPh sb="14" eb="16">
      <t>カンサ</t>
    </rPh>
    <rPh sb="16" eb="17">
      <t>トウ</t>
    </rPh>
    <rPh sb="17" eb="20">
      <t>イインカイ</t>
    </rPh>
    <rPh sb="21" eb="23">
      <t>コウセイ</t>
    </rPh>
    <rPh sb="23" eb="24">
      <t>オヨ</t>
    </rPh>
    <rPh sb="29" eb="31">
      <t>ネンド</t>
    </rPh>
    <rPh sb="32" eb="34">
      <t>シュッセキ</t>
    </rPh>
    <rPh sb="34" eb="36">
      <t>ジョウキョウ</t>
    </rPh>
    <phoneticPr fontId="1"/>
  </si>
  <si>
    <t>（期間：2024年4月1日～2025年3月31日）</t>
    <rPh sb="1" eb="3">
      <t>キカン</t>
    </rPh>
    <rPh sb="8" eb="9">
      <t>ネン</t>
    </rPh>
    <rPh sb="10" eb="11">
      <t>ガツ</t>
    </rPh>
    <rPh sb="11" eb="13">
      <t>ツイタチ</t>
    </rPh>
    <rPh sb="18" eb="19">
      <t>ネン</t>
    </rPh>
    <rPh sb="20" eb="21">
      <t>ガツ</t>
    </rPh>
    <rPh sb="23" eb="24">
      <t>ニチ</t>
    </rPh>
    <phoneticPr fontId="1"/>
  </si>
  <si>
    <t>地位（2025年3月31日時点）</t>
    <phoneticPr fontId="1"/>
  </si>
  <si>
    <t>証券アナリスト</t>
    <rPh sb="0" eb="2">
      <t>ショウケン</t>
    </rPh>
    <phoneticPr fontId="1"/>
  </si>
  <si>
    <t>技能職研修</t>
    <rPh sb="0" eb="3">
      <t>ギノウショク</t>
    </rPh>
    <phoneticPr fontId="1"/>
  </si>
  <si>
    <t>品質不正防止教育
（e-Learning）</t>
    <phoneticPr fontId="1"/>
  </si>
  <si>
    <t>従業員の不正防止意識の啓発、定着化を目的とした教育。組織内で起こる不正問題について事例を挙げて問題点を明確にすることで、従業員に品質不正・不適切行為が発生する過程の再認識と課題点の発見を促すための教育</t>
    <rPh sb="98" eb="100">
      <t>キョウイク</t>
    </rPh>
    <phoneticPr fontId="1"/>
  </si>
  <si>
    <t>明電グループ
（派遣社員含む）</t>
    <rPh sb="0" eb="2">
      <t>メイデン</t>
    </rPh>
    <rPh sb="8" eb="12">
      <t>ハケンシャイン</t>
    </rPh>
    <rPh sb="12" eb="13">
      <t>フク</t>
    </rPh>
    <phoneticPr fontId="1"/>
  </si>
  <si>
    <t>労働安全マネジメントISO45001認証の取得割合（2025年3月31日現在）</t>
    <rPh sb="21" eb="23">
      <t>シュトク</t>
    </rPh>
    <rPh sb="23" eb="25">
      <t>ワリアイ</t>
    </rPh>
    <phoneticPr fontId="1"/>
  </si>
  <si>
    <r>
      <t>血糖リスクと考えられる人の割合　</t>
    </r>
    <r>
      <rPr>
        <vertAlign val="superscript"/>
        <sz val="11"/>
        <color theme="1"/>
        <rFont val="BIZ UDPゴシック"/>
        <family val="3"/>
        <charset val="128"/>
      </rPr>
      <t>※6</t>
    </r>
    <phoneticPr fontId="1"/>
  </si>
  <si>
    <t>※6　空腹時血糖が200mg/dl以上の人の割合</t>
    <phoneticPr fontId="1"/>
  </si>
  <si>
    <r>
      <t>血圧コントロール者率　</t>
    </r>
    <r>
      <rPr>
        <vertAlign val="superscript"/>
        <sz val="11"/>
        <color theme="1"/>
        <rFont val="BIZ UDPゴシック"/>
        <family val="3"/>
        <charset val="128"/>
      </rPr>
      <t>※5</t>
    </r>
    <phoneticPr fontId="1"/>
  </si>
  <si>
    <r>
      <t>高ストレス者面接率　</t>
    </r>
    <r>
      <rPr>
        <vertAlign val="superscript"/>
        <sz val="11"/>
        <color theme="1"/>
        <rFont val="BIZ UDPゴシック"/>
        <family val="3"/>
        <charset val="128"/>
      </rPr>
      <t>※2</t>
    </r>
    <rPh sb="0" eb="1">
      <t>コウ</t>
    </rPh>
    <phoneticPr fontId="1"/>
  </si>
  <si>
    <t>ポイント</t>
    <phoneticPr fontId="1"/>
  </si>
  <si>
    <r>
      <t>健康情報の活用力（ヘルスリテラシー）</t>
    </r>
    <r>
      <rPr>
        <vertAlign val="superscript"/>
        <sz val="11"/>
        <color theme="1"/>
        <rFont val="BIZ UDPゴシック"/>
        <family val="3"/>
        <charset val="128"/>
      </rPr>
      <t>※7</t>
    </r>
    <phoneticPr fontId="1"/>
  </si>
  <si>
    <r>
      <t>アブセンティーズム（メンタル病欠・休職者割合）</t>
    </r>
    <r>
      <rPr>
        <vertAlign val="superscript"/>
        <sz val="11"/>
        <color theme="1"/>
        <rFont val="BIZ UDPゴシック"/>
        <family val="3"/>
        <charset val="128"/>
      </rPr>
      <t>※8</t>
    </r>
    <phoneticPr fontId="1"/>
  </si>
  <si>
    <t>※8　従業員数に対するメンタル不調による一か月以上の病欠・休職者数の割合。全従業員対象に集計</t>
    <phoneticPr fontId="1"/>
  </si>
  <si>
    <r>
      <t>心身いきいき度</t>
    </r>
    <r>
      <rPr>
        <vertAlign val="superscript"/>
        <sz val="11"/>
        <color theme="1"/>
        <rFont val="BIZ UDPゴシック"/>
        <family val="3"/>
        <charset val="128"/>
      </rPr>
      <t>※9</t>
    </r>
    <phoneticPr fontId="1"/>
  </si>
  <si>
    <t>-</t>
    <phoneticPr fontId="1"/>
  </si>
  <si>
    <t>※５　高血圧の治療中で血圧がコントロールされている人の割合</t>
    <phoneticPr fontId="1"/>
  </si>
  <si>
    <t>※７　「私は、必要な時に、病気や健康に関連した情報をもとに健康改善のための計画や行動を決めることができる」を評価</t>
    <phoneticPr fontId="1"/>
  </si>
  <si>
    <t>※9　絶対的プレゼンティーズム（東大1問式）の「病気やけががない時に発揮できる仕事の出来を100%として、</t>
    <phoneticPr fontId="1"/>
  </si>
  <si>
    <t>　　　 過去4週間の自身の仕事の出来の評価」にて評価するパフォーマンスの発揮度</t>
    <phoneticPr fontId="1"/>
  </si>
  <si>
    <t>スマートチャレジ明電５ 実績推移</t>
    <phoneticPr fontId="1"/>
  </si>
  <si>
    <t>第１回：エンゲージメントを高めるためのポジティブメンタルヘルス～上手な休息の取り方～
第２回：酒の作り手が語る「あなたらしいお酒ライフ」
第３回：姿勢診断＆ストレッチで身体の不調を解消しよう</t>
    <phoneticPr fontId="1"/>
  </si>
  <si>
    <t>1,467
（録画配信受講含む）</t>
    <phoneticPr fontId="1"/>
  </si>
  <si>
    <t>エコアクション21
勉強会（集合方式）</t>
    <phoneticPr fontId="1"/>
  </si>
  <si>
    <t>エコアクション21
勉強会（個別方式）</t>
    <rPh sb="14" eb="16">
      <t>コベツ</t>
    </rPh>
    <phoneticPr fontId="1"/>
  </si>
  <si>
    <r>
      <t>2289</t>
    </r>
    <r>
      <rPr>
        <vertAlign val="superscript"/>
        <sz val="11"/>
        <color theme="1"/>
        <rFont val="BIZ UDPゴシック"/>
        <family val="3"/>
        <charset val="128"/>
      </rPr>
      <t>※1</t>
    </r>
    <phoneticPr fontId="1"/>
  </si>
  <si>
    <t>※1 2023年度以前は、明電舎・国内関係会社を対象に実施</t>
    <rPh sb="7" eb="9">
      <t>ネンド</t>
    </rPh>
    <rPh sb="9" eb="11">
      <t>イゼン</t>
    </rPh>
    <rPh sb="13" eb="16">
      <t>メイデンシャ</t>
    </rPh>
    <rPh sb="17" eb="23">
      <t>コクナイカンケイガイシャ</t>
    </rPh>
    <rPh sb="24" eb="26">
      <t>タイショウ</t>
    </rPh>
    <rPh sb="27" eb="29">
      <t>ジッシ</t>
    </rPh>
    <phoneticPr fontId="1"/>
  </si>
  <si>
    <t>※2 2023年度以前は、明電舎・国内関係会社を対象に実施</t>
    <rPh sb="7" eb="9">
      <t>ネンド</t>
    </rPh>
    <rPh sb="9" eb="11">
      <t>イゼン</t>
    </rPh>
    <rPh sb="13" eb="16">
      <t>メイデンシャ</t>
    </rPh>
    <rPh sb="17" eb="23">
      <t>コクナイカンケイガイシャ</t>
    </rPh>
    <rPh sb="24" eb="26">
      <t>タイショウ</t>
    </rPh>
    <rPh sb="27" eb="29">
      <t>ジッシ</t>
    </rPh>
    <phoneticPr fontId="1"/>
  </si>
  <si>
    <r>
      <t>7,393</t>
    </r>
    <r>
      <rPr>
        <vertAlign val="superscript"/>
        <sz val="11"/>
        <color theme="1"/>
        <rFont val="BIZ UDPゴシック"/>
        <family val="3"/>
        <charset val="128"/>
      </rPr>
      <t>※2</t>
    </r>
    <phoneticPr fontId="1"/>
  </si>
  <si>
    <r>
      <t>7,393</t>
    </r>
    <r>
      <rPr>
        <vertAlign val="superscript"/>
        <sz val="11"/>
        <color theme="1"/>
        <rFont val="BIZ UDPゴシック"/>
        <family val="3"/>
        <charset val="128"/>
      </rPr>
      <t>※3</t>
    </r>
    <phoneticPr fontId="1"/>
  </si>
  <si>
    <t>※３ 2023年度以前は、明電舎・明電エンジニアリングを対象に実施</t>
    <rPh sb="7" eb="9">
      <t>ネンド</t>
    </rPh>
    <rPh sb="9" eb="11">
      <t>イゼン</t>
    </rPh>
    <rPh sb="13" eb="15">
      <t>メイデン</t>
    </rPh>
    <rPh sb="15" eb="16">
      <t>シャ</t>
    </rPh>
    <rPh sb="17" eb="19">
      <t>メイデン</t>
    </rPh>
    <rPh sb="28" eb="30">
      <t>タイショウ</t>
    </rPh>
    <rPh sb="31" eb="33">
      <t>ジッシ</t>
    </rPh>
    <phoneticPr fontId="1"/>
  </si>
  <si>
    <r>
      <t>1,943</t>
    </r>
    <r>
      <rPr>
        <vertAlign val="superscript"/>
        <sz val="11"/>
        <color theme="1"/>
        <rFont val="BIZ UDPゴシック"/>
        <family val="3"/>
        <charset val="128"/>
      </rPr>
      <t>※2</t>
    </r>
    <phoneticPr fontId="1"/>
  </si>
  <si>
    <t>鈴木　雅彦</t>
    <phoneticPr fontId="1"/>
  </si>
  <si>
    <t>白井　久美子</t>
    <phoneticPr fontId="1"/>
  </si>
  <si>
    <t>加藤　誠治</t>
    <phoneticPr fontId="1"/>
  </si>
  <si>
    <t>取締役監査等委員（常勤監査等委員）
監査等委員会委員長</t>
    <phoneticPr fontId="1"/>
  </si>
  <si>
    <t>13/13</t>
    <phoneticPr fontId="1"/>
  </si>
  <si>
    <t>西野　敏哉</t>
    <phoneticPr fontId="1"/>
  </si>
  <si>
    <t>井上　晃夫</t>
    <phoneticPr fontId="1"/>
  </si>
  <si>
    <t>三井田　健</t>
    <phoneticPr fontId="1"/>
  </si>
  <si>
    <t>※2　鈴木雅彦、白井久美子、加藤誠治及び西野敏哉の各氏の取締役会出席状況は、就任日（2024年6月25日）以降に開催された取</t>
    <phoneticPr fontId="1"/>
  </si>
  <si>
    <t>　　　　締役会を対象としています。</t>
    <phoneticPr fontId="1"/>
  </si>
  <si>
    <t>※３　加藤誠治、西野敏哉の両氏の監査等委員会出席状況は、就任日（2024年6月25日）以降に開催された監査等委員会を対象としています。</t>
    <phoneticPr fontId="1"/>
  </si>
  <si>
    <t>2.上記には、各年度の定時株主総会終結をもって退任した取締役及び取締役監査等委員の報酬額を含んでいます。</t>
    <rPh sb="30" eb="31">
      <t>オヨ</t>
    </rPh>
    <phoneticPr fontId="1"/>
  </si>
  <si>
    <t>動画視聴</t>
    <phoneticPr fontId="1"/>
  </si>
  <si>
    <t>2.1%悪化</t>
    <rPh sb="4" eb="6">
      <t>アッカ</t>
    </rPh>
    <phoneticPr fontId="1"/>
  </si>
  <si>
    <t>当年度中に配偶者が出産した
男性従業員数</t>
    <phoneticPr fontId="1"/>
  </si>
  <si>
    <t>録画放映</t>
    <phoneticPr fontId="1"/>
  </si>
  <si>
    <r>
      <t>エネルギー起源Co</t>
    </r>
    <r>
      <rPr>
        <sz val="11"/>
        <color theme="1"/>
        <rFont val="Cambria Math"/>
        <family val="1"/>
      </rPr>
      <t>₂</t>
    </r>
    <rPh sb="5" eb="7">
      <t>キゲン</t>
    </rPh>
    <phoneticPr fontId="1"/>
  </si>
  <si>
    <r>
      <t>SF</t>
    </r>
    <r>
      <rPr>
        <sz val="11"/>
        <color theme="1"/>
        <rFont val="Cambria Math"/>
        <family val="1"/>
      </rPr>
      <t>₆</t>
    </r>
    <r>
      <rPr>
        <sz val="11"/>
        <color theme="1"/>
        <rFont val="BIZ UDPゴシック"/>
        <family val="3"/>
        <charset val="128"/>
      </rPr>
      <t>ガス</t>
    </r>
    <phoneticPr fontId="1"/>
  </si>
  <si>
    <t xml:space="preserve">916,059	</t>
    <phoneticPr fontId="1"/>
  </si>
  <si>
    <r>
      <t>カテゴリ2「資本財」</t>
    </r>
    <r>
      <rPr>
        <vertAlign val="superscript"/>
        <sz val="11"/>
        <color theme="1"/>
        <rFont val="BIZ UDPゴシック"/>
        <family val="3"/>
        <charset val="128"/>
      </rPr>
      <t>※1</t>
    </r>
    <r>
      <rPr>
        <sz val="11"/>
        <color theme="1"/>
        <rFont val="BIZ UDPゴシック"/>
        <family val="3"/>
        <charset val="128"/>
      </rPr>
      <t xml:space="preserve">
　　　　　　　　　　　　　　　　　　　　　　★</t>
    </r>
    <phoneticPr fontId="1"/>
  </si>
  <si>
    <t xml:space="preserve">56,146	</t>
    <phoneticPr fontId="1"/>
  </si>
  <si>
    <t>カテゴリ3「Scope1,2に含まれない燃料及びエネルギー活動」
　　　　　　　　　　　　　　　　　　　　　　★</t>
    <phoneticPr fontId="1"/>
  </si>
  <si>
    <t xml:space="preserve">1,882	</t>
    <phoneticPr fontId="1"/>
  </si>
  <si>
    <r>
      <t>カテゴリ4「輸送、配送（上流）」</t>
    </r>
    <r>
      <rPr>
        <vertAlign val="superscript"/>
        <sz val="11"/>
        <color theme="1"/>
        <rFont val="BIZ UDPゴシック"/>
        <family val="3"/>
        <charset val="128"/>
      </rPr>
      <t>※2</t>
    </r>
    <r>
      <rPr>
        <sz val="11"/>
        <color theme="1"/>
        <rFont val="BIZ UDPゴシック"/>
        <family val="3"/>
        <charset val="128"/>
      </rPr>
      <t xml:space="preserve">
　　　　　　　　　　　　　　　　　　　　　　★</t>
    </r>
    <phoneticPr fontId="1"/>
  </si>
  <si>
    <t xml:space="preserve">15,184	</t>
    <phoneticPr fontId="1"/>
  </si>
  <si>
    <t xml:space="preserve">16,914	</t>
    <phoneticPr fontId="1"/>
  </si>
  <si>
    <t>カテゴリ5「事業から出る廃棄物」
　　　　　　　　　　　　　　　　　　　　　　★</t>
    <phoneticPr fontId="1"/>
  </si>
  <si>
    <t xml:space="preserve">2,004	</t>
    <phoneticPr fontId="1"/>
  </si>
  <si>
    <t>カテゴリ6「出張」
　　　　　　　　　　　　　　　　　　　　　　★</t>
    <phoneticPr fontId="1"/>
  </si>
  <si>
    <t xml:space="preserve">1,007	</t>
    <phoneticPr fontId="1"/>
  </si>
  <si>
    <t xml:space="preserve">2,160	</t>
    <phoneticPr fontId="1"/>
  </si>
  <si>
    <t>カテゴリ7「雇用者の通勤」
　　　　　　　　　　　　　　　　　　　　　　★</t>
    <phoneticPr fontId="1"/>
  </si>
  <si>
    <t xml:space="preserve">940	</t>
    <phoneticPr fontId="1"/>
  </si>
  <si>
    <r>
      <t>カテゴリ8「リース資産（上流）」</t>
    </r>
    <r>
      <rPr>
        <vertAlign val="superscript"/>
        <sz val="11"/>
        <color theme="1"/>
        <rFont val="BIZ UDPゴシック"/>
        <family val="3"/>
        <charset val="128"/>
      </rPr>
      <t>※1</t>
    </r>
    <r>
      <rPr>
        <sz val="11"/>
        <color theme="1"/>
        <rFont val="BIZ UDPゴシック"/>
        <family val="3"/>
        <charset val="128"/>
      </rPr>
      <t xml:space="preserve">
　　　　　　　　　　　　　　　　　　　　　　★</t>
    </r>
    <phoneticPr fontId="1"/>
  </si>
  <si>
    <t xml:space="preserve">2,491	</t>
    <phoneticPr fontId="1"/>
  </si>
  <si>
    <t xml:space="preserve">6,370,000	</t>
    <phoneticPr fontId="1"/>
  </si>
  <si>
    <t xml:space="preserve">5,922,573	</t>
    <phoneticPr fontId="1"/>
  </si>
  <si>
    <r>
      <t>カテゴリ12「販売した製品の廃棄」</t>
    </r>
    <r>
      <rPr>
        <vertAlign val="superscript"/>
        <sz val="11"/>
        <color theme="1"/>
        <rFont val="BIZ UDPゴシック"/>
        <family val="3"/>
        <charset val="128"/>
      </rPr>
      <t>※1</t>
    </r>
    <r>
      <rPr>
        <sz val="11"/>
        <color theme="1"/>
        <rFont val="BIZ UDPゴシック"/>
        <family val="3"/>
        <charset val="128"/>
      </rPr>
      <t xml:space="preserve">
　　　　　　　　　　　　　　　　　　　　　　★</t>
    </r>
    <phoneticPr fontId="1"/>
  </si>
  <si>
    <r>
      <t>カテゴリ13「リース資産（下流）」</t>
    </r>
    <r>
      <rPr>
        <vertAlign val="superscript"/>
        <sz val="11"/>
        <color theme="1"/>
        <rFont val="BIZ UDPゴシック"/>
        <family val="3"/>
        <charset val="128"/>
      </rPr>
      <t>※4</t>
    </r>
    <r>
      <rPr>
        <sz val="11"/>
        <color theme="1"/>
        <rFont val="BIZ UDPゴシック"/>
        <family val="3"/>
        <charset val="128"/>
      </rPr>
      <t xml:space="preserve">
　　　　　　　　　　　　　　　　　　　　　　★</t>
    </r>
    <phoneticPr fontId="1"/>
  </si>
  <si>
    <t xml:space="preserve">6,940,845	</t>
    <phoneticPr fontId="1"/>
  </si>
  <si>
    <t>※1 一部のカテゴリについては、算定方法の見直しを実施（2024年度実績）</t>
    <phoneticPr fontId="1"/>
  </si>
  <si>
    <t>・海外排出量：燃料油及び燃料ガスは、GHGプロトコル公表の各国排出係数を使用。
・　電力は、国際エネルギー機関（IEA）公表の2010年～2012年の国別平均係数を使用。
・2022年度より2018年の国別平均係数を使用。2024年度より2023年の国別平均係数を使用。</t>
    <phoneticPr fontId="1"/>
  </si>
  <si>
    <t>原単位は、排出量（KL）を売上高（百万円）で除した値。</t>
    <phoneticPr fontId="1"/>
  </si>
  <si>
    <t>海外はSF6ガス排出量のみでフロン類は含まれていません。</t>
    <phoneticPr fontId="1"/>
  </si>
  <si>
    <t>ー</t>
  </si>
  <si>
    <t xml:space="preserve">エコタンク形真空遮断器
※4	</t>
    <phoneticPr fontId="1"/>
  </si>
  <si>
    <t>※3 2022年度までは、明電舎＋イームル工業の合計数値で算定しています</t>
    <rPh sb="7" eb="9">
      <t>ネンド</t>
    </rPh>
    <rPh sb="13" eb="16">
      <t>メイデンシャ</t>
    </rPh>
    <rPh sb="21" eb="23">
      <t>コウギョウ</t>
    </rPh>
    <rPh sb="24" eb="28">
      <t>ゴウケイスウチ</t>
    </rPh>
    <rPh sb="29" eb="31">
      <t>サンテイ</t>
    </rPh>
    <phoneticPr fontId="1"/>
  </si>
  <si>
    <t>※4 2024年度は、米国での生産分が含まれております。</t>
    <rPh sb="7" eb="8">
      <t>ネン</t>
    </rPh>
    <rPh sb="8" eb="9">
      <t>ド</t>
    </rPh>
    <rPh sb="11" eb="13">
      <t>ベイコク</t>
    </rPh>
    <rPh sb="15" eb="17">
      <t>セイサン</t>
    </rPh>
    <rPh sb="17" eb="18">
      <t>ブン</t>
    </rPh>
    <rPh sb="19" eb="20">
      <t>フク</t>
    </rPh>
    <phoneticPr fontId="1"/>
  </si>
  <si>
    <t>※削減率を、電機・電子4団体　自主的取り組みの「2010年度実績と比較し悪化しない」に準じて、2000年度比から2010年度比に変更しました。</t>
    <rPh sb="1" eb="3">
      <t>サクゲン</t>
    </rPh>
    <rPh sb="3" eb="4">
      <t>リツ</t>
    </rPh>
    <rPh sb="6" eb="8">
      <t>デンキ</t>
    </rPh>
    <rPh sb="9" eb="11">
      <t>デンシ</t>
    </rPh>
    <rPh sb="12" eb="14">
      <t>ダンタイ</t>
    </rPh>
    <rPh sb="15" eb="18">
      <t>ジシュテキ</t>
    </rPh>
    <rPh sb="18" eb="19">
      <t>ト</t>
    </rPh>
    <rPh sb="20" eb="21">
      <t>ク</t>
    </rPh>
    <rPh sb="28" eb="30">
      <t>ネンド</t>
    </rPh>
    <rPh sb="30" eb="32">
      <t>ジッセキ</t>
    </rPh>
    <rPh sb="33" eb="35">
      <t>ヒカク</t>
    </rPh>
    <rPh sb="36" eb="38">
      <t>アッカ</t>
    </rPh>
    <rPh sb="43" eb="44">
      <t>ジュン</t>
    </rPh>
    <rPh sb="51" eb="53">
      <t>ネンド</t>
    </rPh>
    <rPh sb="53" eb="54">
      <t>ヒ</t>
    </rPh>
    <rPh sb="60" eb="62">
      <t>ネンド</t>
    </rPh>
    <rPh sb="62" eb="63">
      <t>ヒ</t>
    </rPh>
    <rPh sb="64" eb="66">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</si>
</sst>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Red]\-#,##0.0"/>
    <numFmt numFmtId="178" formatCode="0.0%"/>
    <numFmt numFmtId="179" formatCode="0.0"/>
    <numFmt numFmtId="180" formatCode="#,##0.0"/>
    <numFmt numFmtId="181" formatCode="#,##0_ "/>
    <numFmt numFmtId="182" formatCode="0.0_ "/>
    <numFmt numFmtId="183" formatCode="#,##0.0_);[Red]\(#,##0.0\)"/>
    <numFmt numFmtId="184" formatCode="0_);[Red]\(0\)"/>
    <numFmt numFmtId="185" formatCode="0.0_);[Red]\(0.0\)"/>
    <numFmt numFmtId="186" formatCode="0_ "/>
    <numFmt numFmtId="187" formatCode="0.00_ "/>
  </numFmts>
  <fonts count="5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rgb="FF000000"/>
      <name val="ＭＳ Ｐゴシック"/>
      <family val="3"/>
      <charset val="128"/>
    </font>
    <font>
      <sz val="11"/>
      <color theme="1"/>
      <name val="BIZ UDPゴシック"/>
      <family val="3"/>
      <charset val="128"/>
    </font>
    <font>
      <b/>
      <sz val="16"/>
      <color theme="1"/>
      <name val="BIZ UDPゴシック"/>
      <family val="3"/>
      <charset val="128"/>
    </font>
    <font>
      <sz val="11"/>
      <color theme="0" tint="-0.499984740745262"/>
      <name val="BIZ UDPゴシック"/>
      <family val="3"/>
      <charset val="128"/>
    </font>
    <font>
      <b/>
      <sz val="12"/>
      <color theme="1"/>
      <name val="BIZ UDPゴシック"/>
      <family val="3"/>
      <charset val="128"/>
    </font>
    <font>
      <b/>
      <sz val="11"/>
      <name val="BIZ UDPゴシック"/>
      <family val="3"/>
      <charset val="128"/>
    </font>
    <font>
      <b/>
      <sz val="11"/>
      <color rgb="FF0070C0"/>
      <name val="BIZ UDPゴシック"/>
      <family val="3"/>
      <charset val="128"/>
    </font>
    <font>
      <b/>
      <sz val="11"/>
      <color rgb="FF0033CC"/>
      <name val="BIZ UDPゴシック"/>
      <family val="3"/>
      <charset val="128"/>
    </font>
    <font>
      <b/>
      <sz val="11"/>
      <color theme="0"/>
      <name val="BIZ UDPゴシック"/>
      <family val="3"/>
      <charset val="128"/>
    </font>
    <font>
      <sz val="11"/>
      <name val="BIZ UDPゴシック"/>
      <family val="3"/>
      <charset val="128"/>
    </font>
    <font>
      <vertAlign val="superscript"/>
      <sz val="11"/>
      <name val="BIZ UDPゴシック"/>
      <family val="3"/>
      <charset val="128"/>
    </font>
    <font>
      <sz val="11"/>
      <color rgb="FFFF0000"/>
      <name val="BIZ UDPゴシック"/>
      <family val="3"/>
      <charset val="128"/>
    </font>
    <font>
      <vertAlign val="superscript"/>
      <sz val="11"/>
      <color theme="1"/>
      <name val="BIZ UDPゴシック"/>
      <family val="3"/>
      <charset val="128"/>
    </font>
    <font>
      <sz val="8"/>
      <name val="BIZ UDPゴシック"/>
      <family val="3"/>
      <charset val="128"/>
    </font>
    <font>
      <sz val="12"/>
      <name val="BIZ UDPゴシック"/>
      <family val="3"/>
      <charset val="128"/>
    </font>
    <font>
      <sz val="10"/>
      <color theme="1"/>
      <name val="BIZ UDPゴシック"/>
      <family val="3"/>
      <charset val="128"/>
    </font>
    <font>
      <b/>
      <sz val="9"/>
      <color theme="0"/>
      <name val="BIZ UDPゴシック"/>
      <family val="3"/>
      <charset val="128"/>
    </font>
    <font>
      <b/>
      <sz val="11"/>
      <color rgb="FF002060"/>
      <name val="BIZ UDPゴシック"/>
      <family val="3"/>
      <charset val="128"/>
    </font>
    <font>
      <b/>
      <sz val="12"/>
      <color rgb="FF002060"/>
      <name val="BIZ UDPゴシック"/>
      <family val="3"/>
      <charset val="128"/>
    </font>
    <font>
      <b/>
      <sz val="16"/>
      <color rgb="FF002060"/>
      <name val="BIZ UDPゴシック"/>
      <family val="3"/>
      <charset val="128"/>
    </font>
    <font>
      <sz val="9"/>
      <color theme="1"/>
      <name val="BIZ UDPゴシック"/>
      <family val="3"/>
      <charset val="128"/>
    </font>
    <font>
      <sz val="10"/>
      <color rgb="FF002060"/>
      <name val="BIZ UDPゴシック"/>
      <family val="3"/>
      <charset val="128"/>
    </font>
    <font>
      <sz val="10.5"/>
      <name val="BIZ UDPゴシック"/>
      <family val="3"/>
      <charset val="128"/>
    </font>
    <font>
      <sz val="6"/>
      <color theme="1"/>
      <name val="BIZ UDPゴシック"/>
      <family val="3"/>
      <charset val="128"/>
    </font>
    <font>
      <vertAlign val="subscript"/>
      <sz val="11"/>
      <color theme="1"/>
      <name val="BIZ UDPゴシック"/>
      <family val="3"/>
      <charset val="128"/>
    </font>
    <font>
      <strike/>
      <sz val="11"/>
      <color rgb="FFFF0000"/>
      <name val="BIZ UDPゴシック"/>
      <family val="3"/>
      <charset val="128"/>
    </font>
    <font>
      <b/>
      <sz val="11"/>
      <color rgb="FFFF0000"/>
      <name val="BIZ UDPゴシック"/>
      <family val="3"/>
      <charset val="128"/>
    </font>
    <font>
      <vertAlign val="subscript"/>
      <sz val="11"/>
      <name val="BIZ UDPゴシック"/>
      <family val="3"/>
      <charset val="128"/>
    </font>
    <font>
      <b/>
      <vertAlign val="subscript"/>
      <sz val="11"/>
      <color rgb="FF002060"/>
      <name val="BIZ UDPゴシック"/>
      <family val="3"/>
      <charset val="128"/>
    </font>
    <font>
      <u/>
      <sz val="11"/>
      <color theme="10"/>
      <name val="ＭＳ Ｐゴシック"/>
      <family val="2"/>
      <charset val="128"/>
      <scheme val="minor"/>
    </font>
    <font>
      <b/>
      <sz val="16"/>
      <name val="BIZ UDPゴシック"/>
      <family val="3"/>
      <charset val="128"/>
    </font>
    <font>
      <b/>
      <sz val="12"/>
      <name val="BIZ UDPゴシック"/>
      <family val="3"/>
      <charset val="128"/>
    </font>
    <font>
      <sz val="10"/>
      <name val="BIZ UDPゴシック"/>
      <family val="3"/>
      <charset val="128"/>
    </font>
    <font>
      <sz val="9"/>
      <name val="BIZ UDPゴシック"/>
      <family val="3"/>
      <charset val="128"/>
    </font>
    <font>
      <vertAlign val="superscript"/>
      <sz val="10"/>
      <name val="ＭＳ Ｐゴシック"/>
      <family val="3"/>
      <charset val="128"/>
      <scheme val="minor"/>
    </font>
    <font>
      <vertAlign val="superscript"/>
      <sz val="10"/>
      <color theme="1"/>
      <name val="BIZ UDPゴシック"/>
      <family val="3"/>
      <charset val="128"/>
    </font>
    <font>
      <sz val="12"/>
      <color theme="1"/>
      <name val="BIZ UDPゴシック"/>
      <family val="3"/>
      <charset val="128"/>
    </font>
    <font>
      <vertAlign val="subscript"/>
      <sz val="10"/>
      <color theme="1"/>
      <name val="BIZ UDPゴシック"/>
      <family val="3"/>
      <charset val="128"/>
    </font>
    <font>
      <b/>
      <vertAlign val="superscript"/>
      <sz val="11"/>
      <color rgb="FF002060"/>
      <name val="BIZ UDPゴシック"/>
      <family val="3"/>
      <charset val="128"/>
    </font>
    <font>
      <b/>
      <vertAlign val="superscript"/>
      <sz val="11"/>
      <color theme="0"/>
      <name val="BIZ UDPゴシック"/>
      <family val="3"/>
      <charset val="128"/>
    </font>
    <font>
      <b/>
      <sz val="10"/>
      <color theme="0"/>
      <name val="BIZ UDPゴシック"/>
      <family val="3"/>
      <charset val="128"/>
    </font>
    <font>
      <sz val="11"/>
      <color rgb="FF000000"/>
      <name val="BIZ UDPゴシック"/>
      <family val="3"/>
      <charset val="128"/>
    </font>
    <font>
      <b/>
      <sz val="11"/>
      <color theme="1"/>
      <name val="BIZ UDPゴシック"/>
      <family val="3"/>
      <charset val="128"/>
    </font>
    <font>
      <b/>
      <sz val="10"/>
      <color theme="1"/>
      <name val="BIZ UDPゴシック"/>
      <family val="3"/>
      <charset val="128"/>
    </font>
    <font>
      <b/>
      <sz val="20"/>
      <color rgb="FF002060"/>
      <name val="BIZ UDPゴシック"/>
      <family val="3"/>
      <charset val="128"/>
    </font>
    <font>
      <sz val="11"/>
      <color theme="1"/>
      <name val="Cambria Math"/>
      <family val="1"/>
    </font>
  </fonts>
  <fills count="8">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0" fontId="33" fillId="0" borderId="0" applyNumberFormat="0" applyFill="0" applyBorder="0" applyAlignment="0" applyProtection="0">
      <alignment vertical="center"/>
    </xf>
  </cellStyleXfs>
  <cellXfs count="45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2" fillId="2" borderId="4" xfId="0" applyFont="1" applyFill="1" applyBorder="1">
      <alignment vertical="center"/>
    </xf>
    <xf numFmtId="0" fontId="12" fillId="2" borderId="6" xfId="0" applyFont="1" applyFill="1" applyBorder="1">
      <alignment vertical="center"/>
    </xf>
    <xf numFmtId="0" fontId="12"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 xfId="0" applyFont="1" applyFill="1" applyBorder="1" applyAlignment="1">
      <alignment horizontal="center" vertical="center"/>
    </xf>
    <xf numFmtId="3" fontId="5"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0" fontId="13" fillId="3" borderId="8" xfId="0" applyFont="1" applyFill="1" applyBorder="1">
      <alignment vertical="center"/>
    </xf>
    <xf numFmtId="0" fontId="13" fillId="3" borderId="6" xfId="0" applyFont="1" applyFill="1" applyBorder="1">
      <alignment vertical="center"/>
    </xf>
    <xf numFmtId="178" fontId="5" fillId="0" borderId="1" xfId="2" applyNumberFormat="1" applyFont="1" applyFill="1" applyBorder="1" applyAlignment="1">
      <alignment horizontal="center" vertical="center"/>
    </xf>
    <xf numFmtId="0" fontId="13" fillId="3" borderId="9" xfId="0" applyFont="1" applyFill="1" applyBorder="1">
      <alignment vertical="center"/>
    </xf>
    <xf numFmtId="3" fontId="13" fillId="0" borderId="1" xfId="0" applyNumberFormat="1" applyFont="1" applyBorder="1" applyAlignment="1">
      <alignment horizontal="right" vertical="center"/>
    </xf>
    <xf numFmtId="0" fontId="13" fillId="0" borderId="0" xfId="0" applyFont="1">
      <alignment vertical="center"/>
    </xf>
    <xf numFmtId="0" fontId="13" fillId="3" borderId="7" xfId="0" applyFont="1" applyFill="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13" fillId="0" borderId="1" xfId="0" applyFont="1" applyBorder="1" applyAlignment="1">
      <alignment horizontal="right" vertical="center"/>
    </xf>
    <xf numFmtId="0" fontId="5" fillId="0" borderId="1" xfId="0" applyFont="1" applyBorder="1" applyAlignment="1">
      <alignment horizontal="right" vertical="center"/>
    </xf>
    <xf numFmtId="3" fontId="13" fillId="0" borderId="1" xfId="0" applyNumberFormat="1" applyFont="1" applyBorder="1" applyAlignment="1">
      <alignment horizontal="center" vertical="center"/>
    </xf>
    <xf numFmtId="0" fontId="7" fillId="0" borderId="0" xfId="0" applyFont="1" applyAlignment="1">
      <alignment horizontal="center" vertical="center"/>
    </xf>
    <xf numFmtId="0" fontId="13" fillId="3" borderId="6" xfId="0" applyFont="1" applyFill="1" applyBorder="1" applyAlignment="1">
      <alignment vertical="center" wrapText="1"/>
    </xf>
    <xf numFmtId="179" fontId="13" fillId="0" borderId="1" xfId="0" applyNumberFormat="1" applyFont="1" applyBorder="1" applyAlignment="1">
      <alignment horizontal="center" vertical="center"/>
    </xf>
    <xf numFmtId="179" fontId="15" fillId="0" borderId="1" xfId="0" applyNumberFormat="1" applyFont="1" applyBorder="1" applyAlignment="1">
      <alignment horizontal="center" vertical="center"/>
    </xf>
    <xf numFmtId="0" fontId="15" fillId="0" borderId="0" xfId="0" applyFont="1">
      <alignment vertical="center"/>
    </xf>
    <xf numFmtId="0" fontId="5" fillId="3" borderId="8" xfId="0" applyFont="1" applyFill="1" applyBorder="1">
      <alignment vertical="center"/>
    </xf>
    <xf numFmtId="0" fontId="5" fillId="3" borderId="9" xfId="0" applyFont="1" applyFill="1" applyBorder="1">
      <alignment vertical="center"/>
    </xf>
    <xf numFmtId="0" fontId="5" fillId="3" borderId="14" xfId="0" applyFont="1" applyFill="1" applyBorder="1">
      <alignment vertical="center"/>
    </xf>
    <xf numFmtId="0" fontId="5" fillId="3" borderId="0" xfId="0" applyFont="1" applyFill="1">
      <alignment vertical="center"/>
    </xf>
    <xf numFmtId="0" fontId="5" fillId="3" borderId="2" xfId="0" applyFont="1" applyFill="1" applyBorder="1" applyAlignment="1">
      <alignment horizontal="center" vertical="center"/>
    </xf>
    <xf numFmtId="0" fontId="13" fillId="3" borderId="10" xfId="0" applyFont="1" applyFill="1" applyBorder="1">
      <alignment vertical="center"/>
    </xf>
    <xf numFmtId="10" fontId="13" fillId="0" borderId="1" xfId="2" applyNumberFormat="1" applyFont="1" applyFill="1" applyBorder="1" applyAlignment="1">
      <alignment horizontal="right" vertical="center"/>
    </xf>
    <xf numFmtId="0" fontId="13" fillId="3" borderId="0" xfId="0" applyFont="1" applyFill="1">
      <alignment vertical="center"/>
    </xf>
    <xf numFmtId="178" fontId="5" fillId="0" borderId="0" xfId="2" applyNumberFormat="1" applyFont="1" applyFill="1" applyBorder="1" applyAlignment="1">
      <alignment horizontal="right" vertical="center"/>
    </xf>
    <xf numFmtId="0" fontId="13" fillId="3" borderId="4" xfId="0" applyFont="1" applyFill="1" applyBorder="1">
      <alignment vertical="center"/>
    </xf>
    <xf numFmtId="0" fontId="13"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vertical="center"/>
    </xf>
    <xf numFmtId="0" fontId="13" fillId="0" borderId="0" xfId="0" applyFont="1" applyAlignment="1">
      <alignment horizontal="center" vertical="center"/>
    </xf>
    <xf numFmtId="3" fontId="13" fillId="0" borderId="0" xfId="0" applyNumberFormat="1" applyFont="1" applyAlignment="1">
      <alignment horizontal="right" vertical="center"/>
    </xf>
    <xf numFmtId="0" fontId="10" fillId="0" borderId="0" xfId="0" applyFont="1">
      <alignment vertical="center"/>
    </xf>
    <xf numFmtId="0" fontId="13" fillId="0" borderId="0" xfId="0" applyFont="1" applyAlignment="1">
      <alignment horizontal="right" vertical="center"/>
    </xf>
    <xf numFmtId="0" fontId="12" fillId="2" borderId="2" xfId="0" applyFont="1" applyFill="1" applyBorder="1" applyAlignment="1">
      <alignment horizontal="center" vertical="center"/>
    </xf>
    <xf numFmtId="0" fontId="13" fillId="0" borderId="1" xfId="0" applyFont="1" applyBorder="1">
      <alignment vertical="center"/>
    </xf>
    <xf numFmtId="0" fontId="12" fillId="2" borderId="0" xfId="0" applyFont="1" applyFill="1" applyAlignment="1">
      <alignment horizontal="center" vertical="center"/>
    </xf>
    <xf numFmtId="177" fontId="5" fillId="0" borderId="1" xfId="1" applyNumberFormat="1" applyFont="1" applyFill="1" applyBorder="1" applyAlignment="1">
      <alignment horizontal="right" vertical="center"/>
    </xf>
    <xf numFmtId="177" fontId="5" fillId="0" borderId="0" xfId="1" applyNumberFormat="1" applyFont="1" applyFill="1" applyBorder="1" applyAlignment="1">
      <alignment horizontal="right" vertical="center"/>
    </xf>
    <xf numFmtId="0" fontId="13" fillId="3" borderId="5" xfId="0" applyFont="1" applyFill="1" applyBorder="1" applyAlignment="1">
      <alignment horizontal="center" vertical="center"/>
    </xf>
    <xf numFmtId="0" fontId="13" fillId="3" borderId="1" xfId="0" applyFont="1" applyFill="1" applyBorder="1" applyAlignment="1">
      <alignment horizontal="center" vertical="center"/>
    </xf>
    <xf numFmtId="0" fontId="5" fillId="3" borderId="9" xfId="0" applyFont="1" applyFill="1" applyBorder="1" applyAlignment="1">
      <alignment vertical="center" wrapText="1"/>
    </xf>
    <xf numFmtId="1" fontId="13" fillId="0" borderId="1" xfId="0" applyNumberFormat="1" applyFont="1" applyBorder="1" applyAlignment="1">
      <alignment horizontal="right" vertical="center"/>
    </xf>
    <xf numFmtId="9" fontId="13" fillId="0" borderId="0" xfId="2" applyFont="1" applyFill="1" applyBorder="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179" fontId="13" fillId="0" borderId="0" xfId="0" applyNumberFormat="1" applyFont="1" applyAlignment="1">
      <alignment horizontal="right" vertical="center"/>
    </xf>
    <xf numFmtId="179" fontId="5" fillId="0" borderId="0" xfId="0" applyNumberFormat="1" applyFont="1" applyAlignment="1">
      <alignment horizontal="right" vertical="center"/>
    </xf>
    <xf numFmtId="10" fontId="13" fillId="0" borderId="0" xfId="2" applyNumberFormat="1" applyFont="1" applyFill="1" applyBorder="1" applyAlignment="1">
      <alignment horizontal="right" vertical="center"/>
    </xf>
    <xf numFmtId="38" fontId="5" fillId="0" borderId="0" xfId="1" applyFont="1" applyFill="1" applyBorder="1" applyAlignment="1">
      <alignment horizontal="right" vertical="center"/>
    </xf>
    <xf numFmtId="0" fontId="9" fillId="0" borderId="0" xfId="0" applyFont="1" applyAlignment="1">
      <alignment horizontal="center" vertical="center"/>
    </xf>
    <xf numFmtId="177" fontId="13" fillId="0" borderId="0" xfId="1" applyNumberFormat="1" applyFont="1" applyFill="1" applyBorder="1" applyAlignment="1">
      <alignment horizontal="right" vertical="center"/>
    </xf>
    <xf numFmtId="0" fontId="1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12" fillId="2" borderId="5" xfId="0" applyFont="1" applyFill="1" applyBorder="1">
      <alignment vertical="center"/>
    </xf>
    <xf numFmtId="0" fontId="12" fillId="2" borderId="1" xfId="0" applyFont="1" applyFill="1" applyBorder="1" applyAlignment="1">
      <alignment horizontal="center" vertical="center" wrapText="1"/>
    </xf>
    <xf numFmtId="0" fontId="12" fillId="2" borderId="1" xfId="0" applyFont="1" applyFill="1" applyBorder="1">
      <alignment vertical="center"/>
    </xf>
    <xf numFmtId="0" fontId="25" fillId="0" borderId="0" xfId="0" applyFont="1">
      <alignment vertical="center"/>
    </xf>
    <xf numFmtId="0" fontId="12" fillId="2" borderId="0" xfId="0" applyFont="1" applyFill="1">
      <alignment vertical="center"/>
    </xf>
    <xf numFmtId="0" fontId="13" fillId="3" borderId="14" xfId="0" applyFont="1" applyFill="1" applyBorder="1">
      <alignment vertical="center"/>
    </xf>
    <xf numFmtId="0" fontId="18" fillId="3" borderId="10" xfId="0" applyFont="1" applyFill="1" applyBorder="1">
      <alignment vertical="center"/>
    </xf>
    <xf numFmtId="0" fontId="5" fillId="3" borderId="14" xfId="0" applyFont="1" applyFill="1" applyBorder="1" applyAlignment="1">
      <alignment vertical="center"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29" fillId="0" borderId="0" xfId="0" applyFont="1" applyAlignment="1">
      <alignment horizontal="left" vertical="center"/>
    </xf>
    <xf numFmtId="176" fontId="13" fillId="0" borderId="0" xfId="0" applyNumberFormat="1" applyFont="1" applyAlignment="1">
      <alignment horizontal="right" vertical="center"/>
    </xf>
    <xf numFmtId="0" fontId="5" fillId="0" borderId="0" xfId="0" applyFont="1" applyAlignment="1">
      <alignment horizontal="center" vertical="center" wrapText="1"/>
    </xf>
    <xf numFmtId="0" fontId="10" fillId="0" borderId="0" xfId="0" applyFont="1" applyAlignment="1">
      <alignment horizontal="center" vertical="center" wrapText="1"/>
    </xf>
    <xf numFmtId="0" fontId="15" fillId="3" borderId="1" xfId="0" applyFont="1" applyFill="1" applyBorder="1" applyAlignment="1">
      <alignment horizontal="center" vertical="center" wrapText="1"/>
    </xf>
    <xf numFmtId="0" fontId="13" fillId="0" borderId="0" xfId="0" applyFont="1" applyAlignment="1">
      <alignment horizontal="center" vertical="center" wrapText="1"/>
    </xf>
    <xf numFmtId="0" fontId="9" fillId="0" borderId="0" xfId="0" applyFont="1" applyAlignment="1">
      <alignment horizontal="center" vertical="center" wrapText="1"/>
    </xf>
    <xf numFmtId="0" fontId="5" fillId="0" borderId="1" xfId="0" applyFont="1" applyBorder="1" applyAlignment="1">
      <alignment horizontal="right" vertical="center" wrapText="1"/>
    </xf>
    <xf numFmtId="0" fontId="13" fillId="0" borderId="1" xfId="0" applyFont="1" applyBorder="1" applyAlignment="1">
      <alignment horizontal="right" vertical="center" wrapText="1"/>
    </xf>
    <xf numFmtId="0" fontId="13" fillId="0" borderId="0" xfId="0" applyFont="1" applyAlignment="1">
      <alignment horizontal="right" vertical="center" wrapText="1"/>
    </xf>
    <xf numFmtId="176" fontId="13" fillId="0" borderId="0" xfId="0" applyNumberFormat="1" applyFont="1" applyAlignment="1">
      <alignment horizontal="right" vertical="center" wrapText="1"/>
    </xf>
    <xf numFmtId="0" fontId="7" fillId="0" borderId="0" xfId="0" applyFont="1" applyAlignment="1">
      <alignment horizontal="center" vertical="center" wrapText="1"/>
    </xf>
    <xf numFmtId="0" fontId="5" fillId="0" borderId="0" xfId="0" applyFont="1" applyAlignment="1">
      <alignment vertical="center" wrapText="1"/>
    </xf>
    <xf numFmtId="176" fontId="13" fillId="0" borderId="1" xfId="0" applyNumberFormat="1" applyFont="1" applyBorder="1" applyAlignment="1">
      <alignment horizontal="right" vertical="center" wrapText="1"/>
    </xf>
    <xf numFmtId="0" fontId="5" fillId="3" borderId="8" xfId="0" applyFont="1" applyFill="1" applyBorder="1" applyAlignment="1">
      <alignment horizontal="left" vertical="center"/>
    </xf>
    <xf numFmtId="0" fontId="5" fillId="3" borderId="0" xfId="0" applyFont="1" applyFill="1" applyAlignment="1">
      <alignment horizontal="left" vertical="center"/>
    </xf>
    <xf numFmtId="0" fontId="5" fillId="3" borderId="9" xfId="0" applyFont="1" applyFill="1" applyBorder="1" applyAlignment="1">
      <alignment horizontal="left" vertical="center"/>
    </xf>
    <xf numFmtId="0" fontId="5" fillId="3" borderId="14" xfId="0" applyFont="1" applyFill="1" applyBorder="1" applyAlignment="1">
      <alignment horizontal="left" vertical="center"/>
    </xf>
    <xf numFmtId="176" fontId="13" fillId="3" borderId="1" xfId="0" applyNumberFormat="1" applyFont="1" applyFill="1" applyBorder="1" applyAlignment="1">
      <alignment horizontal="center" vertical="center" wrapText="1"/>
    </xf>
    <xf numFmtId="0" fontId="30" fillId="2" borderId="5" xfId="0" applyFont="1" applyFill="1" applyBorder="1" applyAlignment="1">
      <alignment horizontal="center" vertical="center"/>
    </xf>
    <xf numFmtId="0" fontId="7" fillId="0" borderId="0" xfId="0" applyFont="1" applyAlignment="1">
      <alignment vertical="center" wrapText="1"/>
    </xf>
    <xf numFmtId="0" fontId="5" fillId="3" borderId="1" xfId="0" applyFont="1" applyFill="1" applyBorder="1">
      <alignment vertical="center"/>
    </xf>
    <xf numFmtId="0" fontId="13"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19" fillId="3" borderId="1" xfId="0" applyFont="1" applyFill="1" applyBorder="1">
      <alignment vertical="center"/>
    </xf>
    <xf numFmtId="0" fontId="24" fillId="3" borderId="1"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 xfId="0" applyFont="1" applyFill="1" applyBorder="1" applyAlignment="1">
      <alignment horizontal="center" vertical="center"/>
    </xf>
    <xf numFmtId="0" fontId="13"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xf>
    <xf numFmtId="0" fontId="13" fillId="3" borderId="7" xfId="0" applyFont="1" applyFill="1" applyBorder="1" applyAlignment="1">
      <alignment horizontal="left" vertical="center" wrapText="1"/>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5" fillId="3" borderId="3" xfId="0" applyFont="1" applyFill="1" applyBorder="1" applyAlignment="1">
      <alignment horizontal="center" vertical="center"/>
    </xf>
    <xf numFmtId="0" fontId="33" fillId="0" borderId="0" xfId="6">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9" fillId="2" borderId="4" xfId="0" applyFont="1" applyFill="1" applyBorder="1">
      <alignment vertical="center"/>
    </xf>
    <xf numFmtId="0" fontId="9" fillId="2" borderId="6" xfId="0" applyFont="1" applyFill="1" applyBorder="1">
      <alignment vertical="center"/>
    </xf>
    <xf numFmtId="0" fontId="9" fillId="2" borderId="5" xfId="0" applyFont="1" applyFill="1" applyBorder="1" applyAlignment="1">
      <alignment horizontal="center" vertical="center"/>
    </xf>
    <xf numFmtId="0" fontId="13" fillId="3" borderId="3"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1" xfId="0" applyFont="1" applyFill="1" applyBorder="1">
      <alignment vertical="center"/>
    </xf>
    <xf numFmtId="0" fontId="13" fillId="3" borderId="3" xfId="0" applyFont="1" applyFill="1" applyBorder="1" applyAlignment="1">
      <alignment horizontal="center" vertical="center"/>
    </xf>
    <xf numFmtId="0" fontId="13" fillId="3" borderId="13" xfId="0" applyFont="1" applyFill="1" applyBorder="1" applyAlignment="1">
      <alignment horizontal="center" vertical="center"/>
    </xf>
    <xf numFmtId="0" fontId="13" fillId="0" borderId="1" xfId="2" applyNumberFormat="1" applyFont="1" applyFill="1" applyBorder="1" applyAlignment="1">
      <alignment horizontal="right" vertical="center"/>
    </xf>
    <xf numFmtId="178" fontId="13" fillId="0" borderId="1" xfId="2" applyNumberFormat="1" applyFont="1" applyFill="1" applyBorder="1" applyAlignment="1">
      <alignment horizontal="right" vertical="center"/>
    </xf>
    <xf numFmtId="178" fontId="13" fillId="0" borderId="1" xfId="2" applyNumberFormat="1" applyFont="1" applyFill="1" applyBorder="1" applyAlignment="1">
      <alignment horizontal="center" vertical="center"/>
    </xf>
    <xf numFmtId="38" fontId="36" fillId="0" borderId="1" xfId="1" applyFont="1" applyFill="1" applyBorder="1" applyAlignment="1">
      <alignment horizontal="right" vertical="center"/>
    </xf>
    <xf numFmtId="0" fontId="13" fillId="0" borderId="1" xfId="0" applyFont="1" applyBorder="1" applyAlignment="1">
      <alignment horizontal="center" vertical="center"/>
    </xf>
    <xf numFmtId="3" fontId="5" fillId="0" borderId="1" xfId="0" applyNumberFormat="1" applyFont="1" applyBorder="1">
      <alignment vertical="center"/>
    </xf>
    <xf numFmtId="0" fontId="13" fillId="3" borderId="5" xfId="0" applyFont="1" applyFill="1" applyBorder="1">
      <alignment vertical="center"/>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13" fillId="3" borderId="6"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4" xfId="0" applyFont="1" applyFill="1" applyBorder="1" applyAlignment="1">
      <alignment horizontal="center" vertical="center"/>
    </xf>
    <xf numFmtId="0" fontId="19" fillId="3" borderId="14" xfId="0" applyFont="1" applyFill="1" applyBorder="1">
      <alignment vertical="center"/>
    </xf>
    <xf numFmtId="0" fontId="5" fillId="3" borderId="11" xfId="0" applyFont="1" applyFill="1" applyBorder="1">
      <alignment vertical="center"/>
    </xf>
    <xf numFmtId="0" fontId="5" fillId="3" borderId="12" xfId="0" applyFont="1" applyFill="1" applyBorder="1">
      <alignment vertical="center"/>
    </xf>
    <xf numFmtId="180" fontId="13" fillId="0" borderId="1" xfId="0" applyNumberFormat="1" applyFont="1" applyBorder="1" applyAlignment="1">
      <alignment horizontal="right" vertical="center"/>
    </xf>
    <xf numFmtId="0" fontId="40" fillId="0" borderId="0" xfId="0" applyFont="1">
      <alignment vertical="center"/>
    </xf>
    <xf numFmtId="0" fontId="13" fillId="3" borderId="1" xfId="0" applyFont="1" applyFill="1" applyBorder="1" applyAlignment="1">
      <alignment horizontal="left" vertical="center"/>
    </xf>
    <xf numFmtId="0" fontId="13" fillId="3" borderId="1" xfId="0" applyFont="1" applyFill="1" applyBorder="1">
      <alignment vertical="center"/>
    </xf>
    <xf numFmtId="182" fontId="5" fillId="0" borderId="1" xfId="0" applyNumberFormat="1" applyFont="1" applyBorder="1">
      <alignment vertical="center"/>
    </xf>
    <xf numFmtId="182" fontId="5" fillId="0" borderId="1" xfId="0" applyNumberFormat="1" applyFont="1" applyBorder="1" applyAlignment="1">
      <alignment horizontal="center" vertical="center"/>
    </xf>
    <xf numFmtId="0" fontId="5" fillId="3" borderId="4" xfId="0" applyFont="1" applyFill="1" applyBorder="1" applyAlignment="1">
      <alignment horizontal="center" vertical="center" wrapText="1"/>
    </xf>
    <xf numFmtId="181" fontId="5" fillId="0" borderId="1" xfId="0" applyNumberFormat="1" applyFont="1" applyBorder="1">
      <alignment vertical="center"/>
    </xf>
    <xf numFmtId="0" fontId="24" fillId="3" borderId="1" xfId="0" applyFont="1" applyFill="1" applyBorder="1">
      <alignment vertical="center"/>
    </xf>
    <xf numFmtId="183" fontId="13" fillId="0" borderId="1" xfId="0" applyNumberFormat="1" applyFont="1" applyBorder="1">
      <alignment vertical="center"/>
    </xf>
    <xf numFmtId="183" fontId="13" fillId="5" borderId="1" xfId="0" applyNumberFormat="1" applyFont="1" applyFill="1" applyBorder="1">
      <alignment vertical="center"/>
    </xf>
    <xf numFmtId="0" fontId="5" fillId="3" borderId="7" xfId="0" applyFont="1" applyFill="1" applyBorder="1">
      <alignment vertical="center"/>
    </xf>
    <xf numFmtId="3" fontId="19" fillId="0" borderId="1" xfId="0" applyNumberFormat="1" applyFont="1" applyBorder="1" applyAlignment="1">
      <alignment vertical="center" wrapText="1"/>
    </xf>
    <xf numFmtId="0" fontId="19" fillId="0" borderId="1" xfId="0" applyFont="1" applyBorder="1" applyAlignment="1">
      <alignment vertical="center" wrapText="1"/>
    </xf>
    <xf numFmtId="184" fontId="5" fillId="0" borderId="1" xfId="0" applyNumberFormat="1" applyFont="1" applyBorder="1">
      <alignment vertical="center"/>
    </xf>
    <xf numFmtId="176" fontId="5" fillId="0" borderId="1" xfId="0" applyNumberFormat="1" applyFont="1" applyBorder="1">
      <alignment vertical="center"/>
    </xf>
    <xf numFmtId="185" fontId="13" fillId="0" borderId="1" xfId="2" applyNumberFormat="1" applyFont="1" applyFill="1" applyBorder="1" applyAlignment="1">
      <alignment horizontal="right" vertical="center"/>
    </xf>
    <xf numFmtId="186" fontId="5" fillId="0" borderId="1" xfId="0" applyNumberFormat="1" applyFont="1" applyBorder="1">
      <alignment vertical="center"/>
    </xf>
    <xf numFmtId="187" fontId="18" fillId="0" borderId="1" xfId="0" applyNumberFormat="1" applyFont="1" applyBorder="1" applyAlignment="1">
      <alignment vertical="center" wrapText="1"/>
    </xf>
    <xf numFmtId="187" fontId="18" fillId="0" borderId="0" xfId="0" applyNumberFormat="1" applyFont="1" applyAlignment="1">
      <alignment vertical="center" wrapText="1"/>
    </xf>
    <xf numFmtId="187" fontId="5" fillId="0" borderId="1" xfId="0" applyNumberFormat="1" applyFont="1" applyBorder="1">
      <alignment vertical="center"/>
    </xf>
    <xf numFmtId="3" fontId="5" fillId="0" borderId="1" xfId="0" applyNumberFormat="1" applyFont="1" applyBorder="1" applyAlignment="1">
      <alignment horizontal="right" vertical="center" wrapText="1"/>
    </xf>
    <xf numFmtId="0" fontId="5" fillId="3" borderId="4" xfId="0" applyFont="1" applyFill="1" applyBorder="1" applyAlignment="1">
      <alignment horizontal="right" vertical="center" wrapText="1"/>
    </xf>
    <xf numFmtId="0" fontId="12" fillId="2" borderId="3" xfId="0" applyFont="1" applyFill="1" applyBorder="1">
      <alignment vertical="center"/>
    </xf>
    <xf numFmtId="0" fontId="5" fillId="0" borderId="3" xfId="0" applyFont="1" applyBorder="1">
      <alignment vertical="center"/>
    </xf>
    <xf numFmtId="0" fontId="5" fillId="0" borderId="16" xfId="0" applyFont="1" applyBorder="1">
      <alignment vertical="center"/>
    </xf>
    <xf numFmtId="0" fontId="5" fillId="3" borderId="16" xfId="0" applyFont="1" applyFill="1" applyBorder="1" applyAlignment="1">
      <alignment horizontal="center" vertical="center"/>
    </xf>
    <xf numFmtId="0" fontId="45" fillId="6" borderId="1" xfId="0" applyFont="1" applyFill="1" applyBorder="1" applyAlignment="1">
      <alignment horizontal="right" vertical="center" wrapText="1"/>
    </xf>
    <xf numFmtId="182" fontId="5" fillId="0" borderId="1" xfId="0" applyNumberFormat="1" applyFont="1" applyBorder="1" applyAlignment="1">
      <alignment horizontal="right" vertical="center" wrapText="1"/>
    </xf>
    <xf numFmtId="0" fontId="13" fillId="0" borderId="1" xfId="0" applyFont="1" applyBorder="1" applyAlignment="1">
      <alignment vertical="center" wrapText="1"/>
    </xf>
    <xf numFmtId="3" fontId="13" fillId="0" borderId="1" xfId="0" applyNumberFormat="1" applyFont="1" applyBorder="1" applyAlignment="1">
      <alignment vertical="center" wrapText="1"/>
    </xf>
    <xf numFmtId="0" fontId="13" fillId="0" borderId="1" xfId="0" applyFont="1" applyBorder="1" applyAlignment="1">
      <alignment horizontal="center" vertical="center" wrapText="1"/>
    </xf>
    <xf numFmtId="187" fontId="13" fillId="0" borderId="1" xfId="0" applyNumberFormat="1" applyFont="1" applyBorder="1" applyAlignment="1">
      <alignment vertical="center" wrapText="1"/>
    </xf>
    <xf numFmtId="176" fontId="13" fillId="0" borderId="1" xfId="0" applyNumberFormat="1" applyFont="1" applyBorder="1">
      <alignment vertical="center"/>
    </xf>
    <xf numFmtId="181" fontId="5" fillId="0" borderId="4" xfId="0" applyNumberFormat="1" applyFont="1" applyBorder="1">
      <alignment vertical="center"/>
    </xf>
    <xf numFmtId="0" fontId="5" fillId="0" borderId="4" xfId="0" applyFont="1" applyBorder="1">
      <alignment vertical="center"/>
    </xf>
    <xf numFmtId="0" fontId="5" fillId="3" borderId="3" xfId="0" applyFont="1" applyFill="1" applyBorder="1">
      <alignment vertical="center"/>
    </xf>
    <xf numFmtId="0" fontId="5" fillId="3" borderId="16" xfId="0" applyFont="1" applyFill="1" applyBorder="1">
      <alignment vertical="center"/>
    </xf>
    <xf numFmtId="0" fontId="5" fillId="3" borderId="17" xfId="0" applyFont="1" applyFill="1" applyBorder="1">
      <alignment vertical="center"/>
    </xf>
    <xf numFmtId="0" fontId="5" fillId="3" borderId="17" xfId="0" applyFont="1" applyFill="1" applyBorder="1" applyAlignment="1">
      <alignment horizontal="center" vertical="center"/>
    </xf>
    <xf numFmtId="0" fontId="13" fillId="3" borderId="3" xfId="0" applyFont="1" applyFill="1" applyBorder="1">
      <alignment vertical="center"/>
    </xf>
    <xf numFmtId="0" fontId="5" fillId="3" borderId="21" xfId="0" applyFont="1" applyFill="1" applyBorder="1">
      <alignment vertical="center"/>
    </xf>
    <xf numFmtId="0" fontId="5" fillId="3" borderId="21" xfId="0" applyFont="1" applyFill="1" applyBorder="1" applyAlignment="1">
      <alignment horizontal="center" vertical="center"/>
    </xf>
    <xf numFmtId="176" fontId="13" fillId="0" borderId="3" xfId="0" applyNumberFormat="1" applyFont="1" applyBorder="1">
      <alignment vertical="center"/>
    </xf>
    <xf numFmtId="181" fontId="5" fillId="0" borderId="3" xfId="0" applyNumberFormat="1" applyFont="1" applyBorder="1">
      <alignment vertical="center"/>
    </xf>
    <xf numFmtId="0" fontId="13" fillId="3" borderId="16" xfId="0" applyFont="1" applyFill="1" applyBorder="1">
      <alignment vertical="center"/>
    </xf>
    <xf numFmtId="0" fontId="13" fillId="3" borderId="16" xfId="0" applyFont="1" applyFill="1" applyBorder="1" applyAlignment="1">
      <alignment horizontal="center" vertical="center"/>
    </xf>
    <xf numFmtId="0" fontId="13" fillId="0" borderId="16" xfId="0" applyFont="1" applyBorder="1">
      <alignment vertical="center"/>
    </xf>
    <xf numFmtId="181" fontId="46" fillId="0" borderId="3" xfId="0" applyNumberFormat="1" applyFont="1" applyBorder="1">
      <alignment vertical="center"/>
    </xf>
    <xf numFmtId="181" fontId="46" fillId="0" borderId="17" xfId="0" applyNumberFormat="1" applyFont="1" applyBorder="1">
      <alignment vertical="center"/>
    </xf>
    <xf numFmtId="182" fontId="46" fillId="0" borderId="3" xfId="0" applyNumberFormat="1" applyFont="1" applyBorder="1">
      <alignment vertical="center"/>
    </xf>
    <xf numFmtId="182" fontId="46" fillId="0" borderId="17" xfId="0" applyNumberFormat="1" applyFont="1" applyBorder="1">
      <alignment vertical="center"/>
    </xf>
    <xf numFmtId="3" fontId="46" fillId="0" borderId="3" xfId="0" applyNumberFormat="1" applyFont="1" applyBorder="1">
      <alignment vertical="center"/>
    </xf>
    <xf numFmtId="0" fontId="46" fillId="0" borderId="17" xfId="0" applyFont="1" applyBorder="1">
      <alignment vertical="center"/>
    </xf>
    <xf numFmtId="3" fontId="9" fillId="0" borderId="3" xfId="0" applyNumberFormat="1" applyFont="1" applyBorder="1">
      <alignment vertical="center"/>
    </xf>
    <xf numFmtId="0" fontId="46" fillId="0" borderId="3" xfId="0" applyFont="1" applyBorder="1">
      <alignment vertical="center"/>
    </xf>
    <xf numFmtId="0" fontId="5" fillId="3" borderId="18" xfId="0" applyFont="1" applyFill="1" applyBorder="1">
      <alignment vertical="center"/>
    </xf>
    <xf numFmtId="0" fontId="5" fillId="3" borderId="18" xfId="0" applyFont="1" applyFill="1" applyBorder="1" applyAlignment="1">
      <alignment horizontal="center" vertical="center"/>
    </xf>
    <xf numFmtId="3" fontId="46" fillId="0" borderId="18" xfId="0" applyNumberFormat="1" applyFont="1" applyBorder="1">
      <alignment vertical="center"/>
    </xf>
    <xf numFmtId="3" fontId="46" fillId="0" borderId="1" xfId="0" applyNumberFormat="1" applyFont="1" applyBorder="1">
      <alignment vertical="center"/>
    </xf>
    <xf numFmtId="181" fontId="13" fillId="0" borderId="1" xfId="0" applyNumberFormat="1" applyFont="1" applyBorder="1">
      <alignment vertical="center"/>
    </xf>
    <xf numFmtId="182" fontId="9" fillId="0" borderId="3" xfId="0" applyNumberFormat="1" applyFont="1" applyBorder="1">
      <alignment vertical="center"/>
    </xf>
    <xf numFmtId="182" fontId="13" fillId="0" borderId="3" xfId="0" applyNumberFormat="1" applyFont="1" applyBorder="1">
      <alignment vertical="center"/>
    </xf>
    <xf numFmtId="0" fontId="37" fillId="3" borderId="1" xfId="0" applyFont="1" applyFill="1" applyBorder="1" applyAlignment="1">
      <alignment horizontal="center" vertical="center"/>
    </xf>
    <xf numFmtId="0" fontId="13" fillId="0" borderId="3" xfId="0" applyFont="1" applyBorder="1" applyAlignment="1">
      <alignment horizontal="right" vertical="center"/>
    </xf>
    <xf numFmtId="0" fontId="5" fillId="0" borderId="13" xfId="0" applyFont="1" applyBorder="1">
      <alignment vertical="center"/>
    </xf>
    <xf numFmtId="0" fontId="13" fillId="3" borderId="17" xfId="0" applyFont="1" applyFill="1" applyBorder="1">
      <alignment vertical="center"/>
    </xf>
    <xf numFmtId="0" fontId="13" fillId="3" borderId="21" xfId="0" applyFont="1" applyFill="1" applyBorder="1">
      <alignment vertical="center"/>
    </xf>
    <xf numFmtId="0" fontId="5" fillId="3" borderId="5" xfId="0" applyFont="1" applyFill="1" applyBorder="1" applyAlignment="1">
      <alignment horizontal="left" vertical="center"/>
    </xf>
    <xf numFmtId="0" fontId="48" fillId="0" borderId="0" xfId="0" applyFont="1">
      <alignment vertical="center"/>
    </xf>
    <xf numFmtId="0" fontId="5" fillId="3" borderId="1" xfId="0" applyFont="1" applyFill="1" applyBorder="1" applyAlignment="1">
      <alignment horizontal="left" vertical="center" wrapText="1"/>
    </xf>
    <xf numFmtId="3" fontId="13" fillId="0" borderId="1" xfId="0" applyNumberFormat="1" applyFont="1" applyBorder="1">
      <alignment vertical="center"/>
    </xf>
    <xf numFmtId="180" fontId="5" fillId="0" borderId="1" xfId="0" applyNumberFormat="1" applyFont="1" applyBorder="1" applyAlignment="1">
      <alignment horizontal="right" vertical="center" wrapText="1"/>
    </xf>
    <xf numFmtId="0" fontId="45" fillId="0" borderId="1" xfId="0" applyFont="1" applyBorder="1" applyAlignment="1">
      <alignment horizontal="right" vertical="center" wrapText="1"/>
    </xf>
    <xf numFmtId="3" fontId="17" fillId="0" borderId="2" xfId="0" applyNumberFormat="1" applyFont="1" applyBorder="1" applyAlignment="1">
      <alignment horizontal="center" vertical="center"/>
    </xf>
    <xf numFmtId="182" fontId="13" fillId="0" borderId="1" xfId="0" applyNumberFormat="1" applyFont="1" applyBorder="1" applyAlignment="1">
      <alignment horizontal="right" vertical="center"/>
    </xf>
    <xf numFmtId="179" fontId="13" fillId="0" borderId="1" xfId="0" applyNumberFormat="1" applyFont="1" applyBorder="1" applyAlignment="1">
      <alignment horizontal="right" vertical="center"/>
    </xf>
    <xf numFmtId="185" fontId="13" fillId="0" borderId="1" xfId="0" applyNumberFormat="1" applyFont="1" applyBorder="1" applyAlignment="1">
      <alignment horizontal="right" vertical="center"/>
    </xf>
    <xf numFmtId="0" fontId="13" fillId="0" borderId="2" xfId="0" applyFont="1" applyBorder="1">
      <alignment vertical="center"/>
    </xf>
    <xf numFmtId="0" fontId="13" fillId="0" borderId="3" xfId="0" applyFont="1" applyBorder="1">
      <alignment vertical="center"/>
    </xf>
    <xf numFmtId="38" fontId="13" fillId="0" borderId="1" xfId="1" applyFont="1" applyFill="1" applyBorder="1" applyAlignment="1">
      <alignment horizontal="right" vertical="center"/>
    </xf>
    <xf numFmtId="0" fontId="13" fillId="0" borderId="9" xfId="0" applyFont="1" applyBorder="1" applyAlignment="1">
      <alignment horizontal="right" vertical="center"/>
    </xf>
    <xf numFmtId="185" fontId="5" fillId="0" borderId="0" xfId="0" applyNumberFormat="1" applyFont="1">
      <alignment vertical="center"/>
    </xf>
    <xf numFmtId="182" fontId="13" fillId="0" borderId="1" xfId="2" applyNumberFormat="1" applyFont="1" applyFill="1" applyBorder="1" applyAlignment="1">
      <alignment horizontal="right" vertical="center"/>
    </xf>
    <xf numFmtId="0" fontId="5" fillId="0" borderId="1" xfId="0" applyFont="1" applyBorder="1" applyAlignment="1">
      <alignment horizontal="center"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176" fontId="13" fillId="0" borderId="1" xfId="0" applyNumberFormat="1" applyFont="1" applyBorder="1" applyAlignment="1">
      <alignment horizontal="right" vertical="center"/>
    </xf>
    <xf numFmtId="3" fontId="5" fillId="0" borderId="0" xfId="0" applyNumberFormat="1" applyFont="1">
      <alignment vertical="center"/>
    </xf>
    <xf numFmtId="38" fontId="5" fillId="0" borderId="1" xfId="1" applyFont="1" applyBorder="1" applyAlignment="1">
      <alignment horizontal="center" vertical="center"/>
    </xf>
    <xf numFmtId="38" fontId="5" fillId="0" borderId="1" xfId="1" applyFont="1" applyBorder="1">
      <alignment vertical="center"/>
    </xf>
    <xf numFmtId="9" fontId="5" fillId="0" borderId="1" xfId="2" applyFont="1" applyFill="1" applyBorder="1">
      <alignment vertical="center"/>
    </xf>
    <xf numFmtId="178" fontId="5" fillId="0" borderId="1" xfId="2" applyNumberFormat="1" applyFont="1" applyFill="1" applyBorder="1">
      <alignment vertical="center"/>
    </xf>
    <xf numFmtId="182" fontId="5" fillId="0" borderId="1" xfId="0" applyNumberFormat="1" applyFont="1" applyBorder="1" applyAlignment="1">
      <alignment horizontal="right" vertical="center"/>
    </xf>
    <xf numFmtId="38" fontId="5" fillId="0" borderId="1" xfId="1" applyFont="1" applyFill="1" applyBorder="1">
      <alignment vertical="center"/>
    </xf>
    <xf numFmtId="3" fontId="19" fillId="0" borderId="1" xfId="0" applyNumberFormat="1" applyFont="1" applyBorder="1">
      <alignment vertical="center"/>
    </xf>
    <xf numFmtId="0" fontId="19" fillId="0" borderId="1" xfId="0" applyFont="1" applyBorder="1" applyAlignment="1">
      <alignment horizontal="center" vertical="center"/>
    </xf>
    <xf numFmtId="3" fontId="19" fillId="0" borderId="1" xfId="0" applyNumberFormat="1" applyFont="1" applyBorder="1" applyAlignment="1">
      <alignment horizontal="right" vertical="center"/>
    </xf>
    <xf numFmtId="0" fontId="19" fillId="0" borderId="1" xfId="0" applyFont="1" applyBorder="1" applyAlignment="1">
      <alignment horizontal="right" vertical="center" wrapText="1"/>
    </xf>
    <xf numFmtId="3" fontId="19" fillId="0" borderId="1" xfId="0" applyNumberFormat="1" applyFont="1" applyBorder="1" applyAlignment="1">
      <alignment horizontal="right" vertical="center" wrapText="1"/>
    </xf>
    <xf numFmtId="3" fontId="24" fillId="0" borderId="1" xfId="0" applyNumberFormat="1" applyFont="1" applyBorder="1">
      <alignment vertical="center"/>
    </xf>
    <xf numFmtId="3" fontId="24" fillId="0" borderId="1" xfId="0" applyNumberFormat="1" applyFont="1" applyBorder="1" applyAlignment="1">
      <alignment horizontal="center" vertical="center"/>
    </xf>
    <xf numFmtId="181" fontId="5" fillId="0" borderId="17" xfId="0" applyNumberFormat="1" applyFont="1" applyBorder="1">
      <alignment vertical="center"/>
    </xf>
    <xf numFmtId="184" fontId="5" fillId="0" borderId="1" xfId="0" applyNumberFormat="1" applyFont="1" applyBorder="1" applyAlignment="1">
      <alignment horizontal="right" vertical="center"/>
    </xf>
    <xf numFmtId="181" fontId="5" fillId="0" borderId="17" xfId="0" applyNumberFormat="1" applyFont="1" applyBorder="1" applyAlignment="1">
      <alignment horizontal="center" vertical="center"/>
    </xf>
    <xf numFmtId="181" fontId="5" fillId="0" borderId="17" xfId="0" applyNumberFormat="1" applyFont="1" applyBorder="1" applyAlignment="1">
      <alignment horizontal="right" vertical="center"/>
    </xf>
    <xf numFmtId="181" fontId="13" fillId="0" borderId="3" xfId="0" applyNumberFormat="1" applyFont="1" applyBorder="1">
      <alignment vertical="center"/>
    </xf>
    <xf numFmtId="2" fontId="5" fillId="0" borderId="1" xfId="0" applyNumberFormat="1" applyFont="1" applyBorder="1">
      <alignment vertical="center"/>
    </xf>
    <xf numFmtId="1" fontId="5" fillId="0" borderId="16" xfId="0" applyNumberFormat="1" applyFont="1" applyBorder="1">
      <alignment vertical="center"/>
    </xf>
    <xf numFmtId="177" fontId="5" fillId="0" borderId="1" xfId="1" applyNumberFormat="1" applyFont="1" applyFill="1" applyBorder="1" applyAlignment="1">
      <alignment vertical="center"/>
    </xf>
    <xf numFmtId="179" fontId="5" fillId="0" borderId="1" xfId="0" applyNumberFormat="1" applyFont="1" applyBorder="1">
      <alignment vertical="center"/>
    </xf>
    <xf numFmtId="1" fontId="5" fillId="0" borderId="1" xfId="0" applyNumberFormat="1" applyFont="1" applyBorder="1">
      <alignment vertical="center"/>
    </xf>
    <xf numFmtId="0" fontId="13" fillId="3" borderId="1" xfId="0" applyFont="1" applyFill="1" applyBorder="1" applyAlignment="1">
      <alignment horizontal="center" vertical="center"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0" fontId="5" fillId="3" borderId="1" xfId="0" applyFont="1" applyFill="1" applyBorder="1" applyAlignment="1">
      <alignment horizontal="lef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left" vertical="center"/>
    </xf>
    <xf numFmtId="0" fontId="13" fillId="3" borderId="6"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6" xfId="0" applyFont="1" applyFill="1" applyBorder="1" applyAlignment="1">
      <alignment horizontal="left" vertical="center"/>
    </xf>
    <xf numFmtId="0" fontId="46" fillId="3" borderId="8" xfId="0" applyFont="1" applyFill="1" applyBorder="1">
      <alignment vertical="center"/>
    </xf>
    <xf numFmtId="0" fontId="46" fillId="3" borderId="13" xfId="0" applyFont="1" applyFill="1" applyBorder="1">
      <alignment vertical="center"/>
    </xf>
    <xf numFmtId="0" fontId="46" fillId="3" borderId="19" xfId="0" applyFont="1" applyFill="1" applyBorder="1">
      <alignment vertical="center"/>
    </xf>
    <xf numFmtId="0" fontId="46" fillId="3" borderId="20" xfId="0" applyFont="1" applyFill="1" applyBorder="1">
      <alignment vertical="center"/>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5" fillId="3" borderId="9" xfId="0" applyFont="1" applyFill="1" applyBorder="1" applyAlignment="1">
      <alignment horizontal="left" vertical="center"/>
    </xf>
    <xf numFmtId="0" fontId="5" fillId="3" borderId="12" xfId="0" applyFont="1" applyFill="1" applyBorder="1" applyAlignment="1">
      <alignment horizontal="left" vertical="center"/>
    </xf>
    <xf numFmtId="0" fontId="19" fillId="3" borderId="1" xfId="0" applyFont="1" applyFill="1" applyBorder="1" applyAlignment="1">
      <alignment horizontal="left" vertical="center"/>
    </xf>
    <xf numFmtId="0" fontId="13" fillId="3" borderId="3" xfId="0" applyFont="1" applyFill="1" applyBorder="1" applyAlignment="1">
      <alignment horizontal="left" vertical="center" wrapText="1"/>
    </xf>
    <xf numFmtId="0" fontId="13" fillId="3" borderId="3" xfId="0" applyFont="1" applyFill="1" applyBorder="1" applyAlignment="1">
      <alignment horizontal="left" vertical="center"/>
    </xf>
    <xf numFmtId="0" fontId="36" fillId="3" borderId="1" xfId="0" applyFont="1" applyFill="1" applyBorder="1" applyAlignment="1">
      <alignment horizontal="left" vertical="center"/>
    </xf>
    <xf numFmtId="0" fontId="13" fillId="3" borderId="1" xfId="0" applyFont="1" applyFill="1" applyBorder="1" applyAlignment="1">
      <alignment horizontal="left" vertical="center"/>
    </xf>
    <xf numFmtId="0" fontId="13" fillId="3" borderId="16" xfId="0" applyFont="1" applyFill="1" applyBorder="1" applyAlignment="1">
      <alignment horizontal="left" vertical="center"/>
    </xf>
    <xf numFmtId="0" fontId="9" fillId="3" borderId="3" xfId="0" applyFont="1" applyFill="1" applyBorder="1" applyAlignment="1">
      <alignment horizontal="left" vertical="center"/>
    </xf>
    <xf numFmtId="0" fontId="5" fillId="3" borderId="25" xfId="0" applyFont="1" applyFill="1" applyBorder="1" applyAlignment="1">
      <alignment horizontal="center" vertical="center" wrapText="1"/>
    </xf>
    <xf numFmtId="0" fontId="5" fillId="3" borderId="3" xfId="0" applyFont="1" applyFill="1" applyBorder="1" applyAlignment="1">
      <alignment horizontal="left" vertical="center"/>
    </xf>
    <xf numFmtId="0" fontId="5" fillId="3" borderId="1" xfId="0" applyFont="1" applyFill="1" applyBorder="1" applyAlignment="1">
      <alignment horizontal="left" vertical="center" wrapText="1"/>
    </xf>
    <xf numFmtId="0" fontId="19" fillId="3" borderId="16" xfId="0" applyFont="1" applyFill="1" applyBorder="1" applyAlignment="1">
      <alignment horizontal="left" vertical="center"/>
    </xf>
    <xf numFmtId="0" fontId="47" fillId="3" borderId="3" xfId="0" applyFont="1" applyFill="1" applyBorder="1" applyAlignment="1">
      <alignment horizontal="left" vertical="center"/>
    </xf>
    <xf numFmtId="0" fontId="47" fillId="3" borderId="17" xfId="0" applyFont="1" applyFill="1" applyBorder="1" applyAlignment="1">
      <alignment horizontal="left" vertical="center"/>
    </xf>
    <xf numFmtId="0" fontId="5" fillId="3" borderId="21" xfId="0" applyFont="1" applyFill="1" applyBorder="1" applyAlignment="1">
      <alignment horizontal="left" vertical="center"/>
    </xf>
    <xf numFmtId="0" fontId="46" fillId="3" borderId="3" xfId="0" applyFont="1" applyFill="1" applyBorder="1" applyAlignment="1">
      <alignment horizontal="left" vertical="center"/>
    </xf>
    <xf numFmtId="0" fontId="46" fillId="3" borderId="17" xfId="0" applyFont="1" applyFill="1" applyBorder="1" applyAlignment="1">
      <alignment horizontal="left" vertical="center"/>
    </xf>
    <xf numFmtId="0" fontId="5" fillId="3" borderId="16" xfId="0" applyFont="1" applyFill="1" applyBorder="1" applyAlignment="1">
      <alignment horizontal="left" vertical="center" wrapText="1"/>
    </xf>
    <xf numFmtId="0" fontId="46" fillId="3" borderId="3" xfId="0" applyFont="1" applyFill="1" applyBorder="1" applyAlignment="1">
      <alignment horizontal="left" vertical="center" wrapText="1"/>
    </xf>
    <xf numFmtId="0" fontId="46" fillId="3" borderId="17" xfId="0" applyFont="1" applyFill="1" applyBorder="1" applyAlignment="1">
      <alignment horizontal="left" vertical="center" wrapText="1"/>
    </xf>
    <xf numFmtId="0" fontId="19" fillId="3" borderId="2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46" fillId="3" borderId="18" xfId="0" applyFont="1" applyFill="1" applyBorder="1" applyAlignment="1">
      <alignment horizontal="left" vertical="center"/>
    </xf>
    <xf numFmtId="0" fontId="19" fillId="3" borderId="2" xfId="0" applyFont="1" applyFill="1" applyBorder="1" applyAlignment="1">
      <alignment horizontal="center" vertical="center" wrapText="1"/>
    </xf>
    <xf numFmtId="0" fontId="46" fillId="3" borderId="1" xfId="0" applyFont="1" applyFill="1" applyBorder="1" applyAlignment="1">
      <alignment horizontal="left" vertical="center"/>
    </xf>
    <xf numFmtId="0" fontId="5" fillId="3" borderId="3" xfId="0" applyFont="1" applyFill="1" applyBorder="1" applyAlignment="1">
      <alignment horizontal="center" vertical="center" wrapText="1"/>
    </xf>
    <xf numFmtId="0" fontId="5" fillId="3" borderId="23" xfId="0" applyFont="1" applyFill="1" applyBorder="1" applyAlignment="1">
      <alignment horizontal="left" vertical="center" wrapText="1"/>
    </xf>
    <xf numFmtId="0" fontId="5" fillId="3" borderId="24"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19"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4" xfId="0" applyFont="1" applyFill="1" applyBorder="1" applyAlignment="1">
      <alignment horizontal="left" vertical="center"/>
    </xf>
    <xf numFmtId="0" fontId="12" fillId="2" borderId="1" xfId="0" applyFont="1" applyFill="1" applyBorder="1" applyAlignment="1">
      <alignment horizontal="center" vertical="center"/>
    </xf>
    <xf numFmtId="0" fontId="19" fillId="3" borderId="3" xfId="0"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3" fillId="3" borderId="5"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3" fillId="0" borderId="7" xfId="0" applyFont="1" applyBorder="1" applyAlignment="1">
      <alignment horizontal="center" vertical="center" wrapText="1"/>
    </xf>
    <xf numFmtId="0" fontId="13" fillId="7" borderId="11"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7" borderId="13" xfId="0" applyFont="1" applyFill="1" applyBorder="1" applyAlignment="1">
      <alignment horizontal="center" vertical="center" wrapText="1"/>
    </xf>
    <xf numFmtId="0" fontId="13" fillId="0" borderId="9" xfId="0" applyFont="1" applyBorder="1" applyAlignment="1">
      <alignment horizontal="center" vertical="center" wrapText="1"/>
    </xf>
    <xf numFmtId="0" fontId="13" fillId="7" borderId="12" xfId="0" applyFont="1" applyFill="1" applyBorder="1" applyAlignment="1">
      <alignment horizontal="center" vertical="center" wrapText="1"/>
    </xf>
    <xf numFmtId="0" fontId="5" fillId="3" borderId="6" xfId="0" applyFont="1" applyFill="1" applyBorder="1" applyAlignment="1">
      <alignment horizontal="left" vertical="center" wrapText="1"/>
    </xf>
    <xf numFmtId="0" fontId="5" fillId="0" borderId="4" xfId="0" applyFont="1" applyBorder="1" applyAlignment="1">
      <alignment horizontal="left" vertical="center" wrapText="1"/>
    </xf>
    <xf numFmtId="0" fontId="5" fillId="7" borderId="5" xfId="0" applyFont="1" applyFill="1" applyBorder="1" applyAlignment="1">
      <alignment horizontal="left" vertical="center" wrapText="1"/>
    </xf>
    <xf numFmtId="0" fontId="9" fillId="3" borderId="1" xfId="0" applyFont="1" applyFill="1" applyBorder="1">
      <alignment vertical="center"/>
    </xf>
    <xf numFmtId="0" fontId="12" fillId="2" borderId="6" xfId="0" applyFont="1" applyFill="1" applyBorder="1" applyAlignment="1">
      <alignment horizontal="center" vertical="center"/>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24" fillId="0" borderId="13" xfId="0" applyFont="1" applyBorder="1" applyAlignment="1">
      <alignment horizontal="left"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1" xfId="0" applyFont="1" applyBorder="1" applyAlignment="1">
      <alignment horizontal="left" vertical="center" wrapText="1"/>
    </xf>
    <xf numFmtId="0" fontId="5" fillId="3" borderId="1" xfId="0" applyFont="1" applyFill="1" applyBorder="1" applyAlignment="1">
      <alignment horizontal="left" vertical="top" wrapText="1"/>
    </xf>
    <xf numFmtId="0" fontId="13" fillId="3" borderId="2"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6" xfId="0" applyFont="1" applyFill="1" applyBorder="1" applyAlignment="1">
      <alignment vertical="center" wrapText="1"/>
    </xf>
    <xf numFmtId="0" fontId="5" fillId="3" borderId="5" xfId="0" applyFont="1" applyFill="1" applyBorder="1" applyAlignment="1">
      <alignment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left" vertical="center"/>
    </xf>
    <xf numFmtId="0" fontId="5" fillId="3" borderId="11" xfId="0" applyFont="1" applyFill="1" applyBorder="1" applyAlignment="1">
      <alignment horizontal="left" vertical="center"/>
    </xf>
    <xf numFmtId="0" fontId="5" fillId="3" borderId="1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12" fillId="2" borderId="7"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15" xfId="0" applyFont="1" applyFill="1" applyBorder="1" applyAlignment="1">
      <alignment horizontal="left" vertical="center"/>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4" xfId="0" applyFont="1" applyFill="1" applyBorder="1">
      <alignment vertical="center"/>
    </xf>
    <xf numFmtId="0" fontId="13" fillId="3" borderId="5" xfId="0" applyFont="1" applyFill="1" applyBorder="1">
      <alignment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left" vertical="center"/>
    </xf>
    <xf numFmtId="0" fontId="13" fillId="3" borderId="4" xfId="0" applyFont="1" applyFill="1" applyBorder="1" applyAlignment="1">
      <alignment vertical="center" wrapText="1"/>
    </xf>
    <xf numFmtId="0" fontId="13" fillId="3" borderId="6" xfId="0" applyFont="1" applyFill="1" applyBorder="1" applyAlignment="1">
      <alignment vertical="center" wrapText="1"/>
    </xf>
    <xf numFmtId="0" fontId="13" fillId="3" borderId="5" xfId="0" applyFont="1" applyFill="1" applyBorder="1" applyAlignment="1">
      <alignment vertical="center" wrapText="1"/>
    </xf>
    <xf numFmtId="0" fontId="13" fillId="3" borderId="11"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5" xfId="0" applyFont="1" applyFill="1" applyBorder="1" applyAlignment="1">
      <alignment horizontal="center" vertical="center"/>
    </xf>
    <xf numFmtId="187" fontId="18" fillId="3" borderId="2" xfId="0" applyNumberFormat="1" applyFont="1" applyFill="1" applyBorder="1" applyAlignment="1">
      <alignment horizontal="center" vertical="center" wrapText="1"/>
    </xf>
    <xf numFmtId="187" fontId="18" fillId="3" borderId="3" xfId="0" applyNumberFormat="1" applyFont="1" applyFill="1" applyBorder="1" applyAlignment="1">
      <alignment horizontal="center" vertical="center" wrapText="1"/>
    </xf>
    <xf numFmtId="0" fontId="5" fillId="3" borderId="1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horizontal="left" vertical="center"/>
    </xf>
    <xf numFmtId="0" fontId="12" fillId="2" borderId="8" xfId="0" applyFont="1" applyFill="1" applyBorder="1" applyAlignment="1">
      <alignment horizontal="center" vertical="center"/>
    </xf>
    <xf numFmtId="0" fontId="12" fillId="2" borderId="0" xfId="0" applyFont="1" applyFill="1" applyAlignment="1">
      <alignment horizontal="center" vertical="center"/>
    </xf>
    <xf numFmtId="0" fontId="26" fillId="3" borderId="1" xfId="0" applyFont="1" applyFill="1" applyBorder="1" applyAlignment="1">
      <alignment horizontal="left" vertical="center"/>
    </xf>
    <xf numFmtId="0" fontId="5" fillId="3" borderId="13" xfId="0" applyFont="1" applyFill="1" applyBorder="1" applyAlignment="1">
      <alignment horizontal="lef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3" fontId="5" fillId="3" borderId="2" xfId="0" applyNumberFormat="1" applyFont="1" applyFill="1" applyBorder="1" applyAlignment="1">
      <alignment horizontal="center" vertical="center"/>
    </xf>
    <xf numFmtId="3" fontId="5" fillId="3" borderId="15"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left" vertical="center" shrinkToFit="1"/>
    </xf>
    <xf numFmtId="0" fontId="5" fillId="3" borderId="6" xfId="0" applyFont="1" applyFill="1" applyBorder="1" applyAlignment="1">
      <alignment horizontal="left" vertical="center" shrinkToFit="1"/>
    </xf>
    <xf numFmtId="0" fontId="5" fillId="3" borderId="8" xfId="0" applyFont="1" applyFill="1" applyBorder="1" applyAlignment="1">
      <alignment horizontal="left" vertical="center" wrapText="1" shrinkToFit="1"/>
    </xf>
    <xf numFmtId="0" fontId="5" fillId="3" borderId="0" xfId="0" applyFont="1" applyFill="1" applyAlignment="1">
      <alignment horizontal="left" vertical="center" wrapText="1" shrinkToFit="1"/>
    </xf>
    <xf numFmtId="176" fontId="5" fillId="3" borderId="2"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wrapText="1"/>
    </xf>
    <xf numFmtId="176" fontId="5" fillId="3" borderId="15"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13" fillId="3" borderId="8" xfId="0" applyFont="1" applyFill="1" applyBorder="1" applyAlignment="1">
      <alignment horizontal="right" vertical="center"/>
    </xf>
    <xf numFmtId="0" fontId="13" fillId="3" borderId="0" xfId="0" applyFont="1" applyFill="1" applyAlignment="1">
      <alignment horizontal="right" vertical="center"/>
    </xf>
    <xf numFmtId="0" fontId="13" fillId="3" borderId="13" xfId="0" applyFont="1" applyFill="1" applyBorder="1" applyAlignment="1">
      <alignment horizontal="right" vertical="center"/>
    </xf>
    <xf numFmtId="0" fontId="13" fillId="3" borderId="1" xfId="0" applyFont="1" applyFill="1" applyBorder="1" applyAlignment="1">
      <alignment horizontal="center" vertical="center"/>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lignment vertical="center"/>
    </xf>
    <xf numFmtId="0" fontId="5" fillId="0" borderId="6" xfId="0" applyFont="1" applyBorder="1">
      <alignment vertical="center"/>
    </xf>
    <xf numFmtId="0" fontId="5" fillId="0" borderId="5" xfId="0" applyFont="1" applyBorder="1">
      <alignment vertical="center"/>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5" fillId="0" borderId="5" xfId="0" applyFont="1" applyBorder="1" applyAlignment="1">
      <alignment horizontal="left" vertical="center" wrapText="1"/>
    </xf>
    <xf numFmtId="0" fontId="5" fillId="3" borderId="1" xfId="0" applyFont="1" applyFill="1" applyBorder="1" applyAlignment="1">
      <alignment horizontal="center" vertical="center"/>
    </xf>
    <xf numFmtId="0" fontId="5" fillId="3" borderId="4"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5" fillId="3" borderId="5" xfId="0" applyFont="1" applyFill="1" applyBorder="1" applyAlignment="1">
      <alignment horizontal="right" vertical="center" wrapText="1"/>
    </xf>
    <xf numFmtId="0" fontId="5" fillId="3" borderId="9" xfId="0" applyFont="1" applyFill="1" applyBorder="1" applyAlignment="1">
      <alignment horizontal="right" vertical="center" wrapText="1"/>
    </xf>
    <xf numFmtId="0" fontId="5" fillId="3" borderId="14" xfId="0" applyFont="1" applyFill="1" applyBorder="1" applyAlignment="1">
      <alignment horizontal="right" vertical="center" wrapText="1"/>
    </xf>
    <xf numFmtId="0" fontId="5" fillId="3" borderId="12" xfId="0" applyFont="1" applyFill="1" applyBorder="1" applyAlignment="1">
      <alignment horizontal="right" vertical="center" wrapText="1"/>
    </xf>
    <xf numFmtId="0" fontId="13" fillId="3" borderId="1" xfId="0" applyFont="1" applyFill="1" applyBorder="1" applyAlignment="1">
      <alignment vertical="center" wrapText="1"/>
    </xf>
    <xf numFmtId="0" fontId="5" fillId="3" borderId="16" xfId="0" applyFont="1" applyFill="1" applyBorder="1" applyAlignment="1">
      <alignment horizontal="center" vertical="center" wrapText="1"/>
    </xf>
    <xf numFmtId="0" fontId="13" fillId="3" borderId="1" xfId="0" applyFont="1" applyFill="1" applyBorder="1" applyAlignment="1">
      <alignment horizontal="right" vertical="center" wrapText="1"/>
    </xf>
  </cellXfs>
  <cellStyles count="7">
    <cellStyle name="パーセント" xfId="2" builtinId="5"/>
    <cellStyle name="ハイパーリンク" xfId="6" builtinId="8"/>
    <cellStyle name="桁区切り" xfId="1" builtinId="6"/>
    <cellStyle name="桁区切り 2" xfId="4" xr:uid="{00000000-0005-0000-0000-000002000000}"/>
    <cellStyle name="標準" xfId="0" builtinId="0"/>
    <cellStyle name="標準 2" xfId="5" xr:uid="{00000000-0005-0000-0000-000004000000}"/>
    <cellStyle name="標準 2 2" xfId="3" xr:uid="{00000000-0005-0000-0000-000005000000}"/>
  </cellStyles>
  <dxfs count="0"/>
  <tableStyles count="0" defaultTableStyle="TableStyleMedium2" defaultPivotStyle="PivotStyleLight16"/>
  <colors>
    <mruColors>
      <color rgb="FFFF6699"/>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Yuri Tendo(天道 ゆり)" id="{9429A805-65B2-4C61-BEB1-E61B61755E3D}" userId="S::tendo-y@mb.meidensha.co.jp::5cdba84e-4477-4098-8af3-7bd77e664789"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42" dT="2025-07-29T01:06:54.53" personId="{9429A805-65B2-4C61-BEB1-E61B61755E3D}" id="{8A2C9CF2-AD5A-4849-A610-DB88FD261B76}" done="1">
    <text>数値集計中。後送します。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eidensha.disclosure.site/ja/themes/92"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4DE9-D39D-4F6B-955E-505F04764CD8}">
  <dimension ref="A1:R308"/>
  <sheetViews>
    <sheetView tabSelected="1" view="pageBreakPreview" zoomScale="70" zoomScaleNormal="115" zoomScaleSheetLayoutView="70" workbookViewId="0"/>
  </sheetViews>
  <sheetFormatPr defaultColWidth="8.88671875" defaultRowHeight="12.6" x14ac:dyDescent="0.2"/>
  <cols>
    <col min="1" max="1" width="3" style="1" customWidth="1"/>
    <col min="2" max="3" width="12.109375" style="1" customWidth="1"/>
    <col min="4" max="4" width="11.44140625" style="1" customWidth="1"/>
    <col min="5" max="5" width="12.109375" style="1" customWidth="1"/>
    <col min="6" max="7" width="12.109375" style="4" customWidth="1"/>
    <col min="8" max="10" width="12.109375" style="1" customWidth="1"/>
    <col min="11" max="15" width="12.109375" style="3" customWidth="1"/>
    <col min="16" max="16" width="15.77734375" style="3" customWidth="1"/>
    <col min="17" max="16384" width="8.88671875" style="1"/>
  </cols>
  <sheetData>
    <row r="1" spans="1:16" x14ac:dyDescent="0.2">
      <c r="B1" s="1" t="s">
        <v>57</v>
      </c>
    </row>
    <row r="2" spans="1:16" ht="22.8" x14ac:dyDescent="0.2">
      <c r="A2" s="219" t="s">
        <v>628</v>
      </c>
    </row>
    <row r="3" spans="1:16" x14ac:dyDescent="0.2">
      <c r="B3" s="32"/>
    </row>
    <row r="4" spans="1:16" x14ac:dyDescent="0.2">
      <c r="B4" s="32"/>
    </row>
    <row r="5" spans="1:16" ht="18.600000000000001" x14ac:dyDescent="0.2">
      <c r="A5" s="72" t="s">
        <v>153</v>
      </c>
    </row>
    <row r="6" spans="1:16" ht="18.600000000000001" x14ac:dyDescent="0.2">
      <c r="A6" s="72"/>
    </row>
    <row r="7" spans="1:16" ht="18.600000000000001" x14ac:dyDescent="0.2">
      <c r="A7" s="2"/>
      <c r="B7" s="1" t="s">
        <v>62</v>
      </c>
      <c r="D7" s="2"/>
      <c r="E7" s="3"/>
      <c r="G7" s="1"/>
      <c r="J7" s="3"/>
      <c r="P7" s="1"/>
    </row>
    <row r="8" spans="1:16" x14ac:dyDescent="0.2">
      <c r="B8" s="21" t="s">
        <v>630</v>
      </c>
      <c r="C8" s="21"/>
    </row>
    <row r="9" spans="1:16" x14ac:dyDescent="0.2">
      <c r="B9" s="21" t="s">
        <v>350</v>
      </c>
      <c r="C9" s="21"/>
    </row>
    <row r="10" spans="1:16" ht="13.2" x14ac:dyDescent="0.2">
      <c r="B10" s="121" t="s">
        <v>379</v>
      </c>
      <c r="C10" s="21"/>
      <c r="G10" s="4" t="s">
        <v>629</v>
      </c>
    </row>
    <row r="11" spans="1:16" x14ac:dyDescent="0.2">
      <c r="B11" s="32"/>
    </row>
    <row r="12" spans="1:16" ht="18.600000000000001" x14ac:dyDescent="0.2">
      <c r="B12" s="72" t="s">
        <v>157</v>
      </c>
    </row>
    <row r="14" spans="1:16" x14ac:dyDescent="0.2">
      <c r="B14" s="21" t="s">
        <v>319</v>
      </c>
    </row>
    <row r="15" spans="1:16" x14ac:dyDescent="0.2">
      <c r="B15" s="21"/>
    </row>
    <row r="16" spans="1:16" x14ac:dyDescent="0.2">
      <c r="B16" s="70" t="s">
        <v>430</v>
      </c>
    </row>
    <row r="17" spans="2:11" ht="16.8" customHeight="1" x14ac:dyDescent="0.2">
      <c r="B17" s="77"/>
      <c r="C17" s="77"/>
      <c r="D17" s="77"/>
      <c r="E17" s="52"/>
      <c r="F17" s="52"/>
      <c r="G17" s="11" t="s">
        <v>0</v>
      </c>
      <c r="H17" s="11" t="s">
        <v>241</v>
      </c>
      <c r="I17" s="11" t="s">
        <v>50</v>
      </c>
      <c r="J17" s="11" t="s">
        <v>58</v>
      </c>
      <c r="K17" s="11" t="s">
        <v>451</v>
      </c>
    </row>
    <row r="18" spans="2:11" ht="22.2" customHeight="1" x14ac:dyDescent="0.2">
      <c r="B18" s="266" t="s">
        <v>158</v>
      </c>
      <c r="C18" s="266"/>
      <c r="D18" s="263" t="s">
        <v>431</v>
      </c>
      <c r="E18" s="264"/>
      <c r="F18" s="265"/>
      <c r="G18" s="13" t="s">
        <v>140</v>
      </c>
      <c r="H18" s="267" t="s">
        <v>242</v>
      </c>
      <c r="I18" s="140">
        <v>2328</v>
      </c>
      <c r="J18" s="140">
        <v>1072</v>
      </c>
      <c r="K18" s="140">
        <v>3658</v>
      </c>
    </row>
    <row r="19" spans="2:11" ht="22.2" customHeight="1" x14ac:dyDescent="0.2">
      <c r="B19" s="266" t="s">
        <v>159</v>
      </c>
      <c r="C19" s="266"/>
      <c r="D19" s="263" t="s">
        <v>432</v>
      </c>
      <c r="E19" s="264"/>
      <c r="F19" s="265"/>
      <c r="G19" s="13" t="s">
        <v>140</v>
      </c>
      <c r="H19" s="268"/>
      <c r="I19" s="140">
        <v>9516</v>
      </c>
      <c r="J19" s="140">
        <v>9667</v>
      </c>
      <c r="K19" s="140">
        <v>10364</v>
      </c>
    </row>
    <row r="20" spans="2:11" x14ac:dyDescent="0.2">
      <c r="B20" s="21"/>
    </row>
    <row r="21" spans="2:11" x14ac:dyDescent="0.2">
      <c r="B21" s="70"/>
    </row>
    <row r="22" spans="2:11" x14ac:dyDescent="0.2">
      <c r="B22" s="70" t="s">
        <v>320</v>
      </c>
    </row>
    <row r="23" spans="2:11" ht="16.8" customHeight="1" x14ac:dyDescent="0.2">
      <c r="B23" s="77"/>
      <c r="C23" s="77"/>
      <c r="D23" s="77"/>
      <c r="E23" s="52"/>
      <c r="F23" s="52"/>
      <c r="G23" s="11" t="s">
        <v>0</v>
      </c>
      <c r="H23" s="11" t="s">
        <v>241</v>
      </c>
      <c r="I23" s="11" t="s">
        <v>50</v>
      </c>
      <c r="J23" s="11" t="s">
        <v>58</v>
      </c>
      <c r="K23" s="11" t="s">
        <v>451</v>
      </c>
    </row>
    <row r="24" spans="2:11" ht="35.4" customHeight="1" x14ac:dyDescent="0.2">
      <c r="B24" s="269" t="s">
        <v>321</v>
      </c>
      <c r="C24" s="270"/>
      <c r="D24" s="271" t="s">
        <v>433</v>
      </c>
      <c r="E24" s="271"/>
      <c r="F24" s="271"/>
      <c r="G24" s="56" t="s">
        <v>140</v>
      </c>
      <c r="H24" s="56" t="s">
        <v>242</v>
      </c>
      <c r="I24" s="24" t="s">
        <v>72</v>
      </c>
      <c r="J24" s="23">
        <v>250</v>
      </c>
      <c r="K24" s="23">
        <v>8</v>
      </c>
    </row>
    <row r="25" spans="2:11" x14ac:dyDescent="0.2">
      <c r="B25" s="21" t="s">
        <v>619</v>
      </c>
    </row>
    <row r="26" spans="2:11" x14ac:dyDescent="0.2">
      <c r="B26" s="70"/>
    </row>
    <row r="27" spans="2:11" x14ac:dyDescent="0.2">
      <c r="B27" s="70"/>
    </row>
    <row r="28" spans="2:11" ht="18.600000000000001" x14ac:dyDescent="0.2">
      <c r="B28" s="72" t="s">
        <v>154</v>
      </c>
    </row>
    <row r="29" spans="2:11" x14ac:dyDescent="0.2">
      <c r="B29" s="70"/>
    </row>
    <row r="30" spans="2:11" x14ac:dyDescent="0.2">
      <c r="B30" s="70" t="s">
        <v>631</v>
      </c>
      <c r="C30" s="70"/>
    </row>
    <row r="31" spans="2:11" ht="16.8" customHeight="1" x14ac:dyDescent="0.2">
      <c r="B31" s="8"/>
      <c r="C31" s="9"/>
      <c r="D31" s="11" t="s">
        <v>64</v>
      </c>
      <c r="E31" s="11" t="s">
        <v>65</v>
      </c>
      <c r="F31" s="11" t="s">
        <v>66</v>
      </c>
      <c r="G31" s="1"/>
      <c r="I31" s="61"/>
    </row>
    <row r="32" spans="2:11" ht="31.8" customHeight="1" x14ac:dyDescent="0.2">
      <c r="B32" s="284" t="s">
        <v>287</v>
      </c>
      <c r="C32" s="285"/>
      <c r="D32" s="23">
        <v>13</v>
      </c>
      <c r="E32" s="23">
        <v>13</v>
      </c>
      <c r="F32" s="23">
        <v>100</v>
      </c>
      <c r="G32" s="1"/>
    </row>
    <row r="33" spans="2:9" ht="31.8" customHeight="1" x14ac:dyDescent="0.2">
      <c r="B33" s="284" t="s">
        <v>288</v>
      </c>
      <c r="C33" s="285"/>
      <c r="D33" s="23">
        <v>9</v>
      </c>
      <c r="E33" s="23">
        <v>9</v>
      </c>
      <c r="F33" s="23">
        <v>100</v>
      </c>
      <c r="G33" s="1"/>
    </row>
    <row r="34" spans="2:9" ht="31.8" customHeight="1" x14ac:dyDescent="0.2">
      <c r="B34" s="284" t="s">
        <v>289</v>
      </c>
      <c r="C34" s="285"/>
      <c r="D34" s="23">
        <v>22</v>
      </c>
      <c r="E34" s="23">
        <v>22</v>
      </c>
      <c r="F34" s="23">
        <v>100</v>
      </c>
      <c r="G34" s="1"/>
    </row>
    <row r="35" spans="2:9" x14ac:dyDescent="0.2">
      <c r="B35" s="70"/>
    </row>
    <row r="36" spans="2:9" x14ac:dyDescent="0.2">
      <c r="B36" s="6" t="s">
        <v>322</v>
      </c>
    </row>
    <row r="37" spans="2:9" ht="16.8" customHeight="1" x14ac:dyDescent="0.2">
      <c r="B37" s="77"/>
      <c r="C37" s="77"/>
      <c r="D37" s="77"/>
      <c r="E37" s="11" t="s">
        <v>0</v>
      </c>
      <c r="F37" s="11" t="s">
        <v>241</v>
      </c>
      <c r="G37" s="11" t="s">
        <v>50</v>
      </c>
      <c r="H37" s="11" t="s">
        <v>58</v>
      </c>
      <c r="I37" s="11" t="s">
        <v>451</v>
      </c>
    </row>
    <row r="38" spans="2:9" ht="22.8" customHeight="1" x14ac:dyDescent="0.2">
      <c r="B38" s="263" t="s">
        <v>155</v>
      </c>
      <c r="C38" s="264"/>
      <c r="D38" s="265"/>
      <c r="E38" s="13" t="s">
        <v>71</v>
      </c>
      <c r="F38" s="262" t="s">
        <v>362</v>
      </c>
      <c r="G38" s="23">
        <v>0</v>
      </c>
      <c r="H38" s="23">
        <v>1</v>
      </c>
      <c r="I38" s="23">
        <v>0</v>
      </c>
    </row>
    <row r="39" spans="2:9" ht="22.8" customHeight="1" x14ac:dyDescent="0.2">
      <c r="B39" s="263" t="s">
        <v>156</v>
      </c>
      <c r="C39" s="264"/>
      <c r="D39" s="265"/>
      <c r="E39" s="13" t="s">
        <v>126</v>
      </c>
      <c r="F39" s="262"/>
      <c r="G39" s="23">
        <v>0</v>
      </c>
      <c r="H39" s="23">
        <v>0</v>
      </c>
      <c r="I39" s="23">
        <v>0</v>
      </c>
    </row>
    <row r="40" spans="2:9" x14ac:dyDescent="0.2">
      <c r="B40" s="70"/>
    </row>
    <row r="41" spans="2:9" x14ac:dyDescent="0.2">
      <c r="B41" s="70" t="s">
        <v>325</v>
      </c>
    </row>
    <row r="42" spans="2:9" ht="22.2" customHeight="1" x14ac:dyDescent="0.2">
      <c r="B42" s="77"/>
      <c r="C42" s="77"/>
      <c r="D42" s="52" t="s">
        <v>0</v>
      </c>
      <c r="E42" s="75" t="s">
        <v>241</v>
      </c>
      <c r="F42" s="11" t="s">
        <v>50</v>
      </c>
      <c r="G42" s="11" t="s">
        <v>58</v>
      </c>
      <c r="H42" s="11" t="s">
        <v>451</v>
      </c>
    </row>
    <row r="43" spans="2:9" ht="30.6" customHeight="1" x14ac:dyDescent="0.2">
      <c r="B43" s="272" t="s">
        <v>326</v>
      </c>
      <c r="C43" s="273"/>
      <c r="D43" s="56" t="s">
        <v>118</v>
      </c>
      <c r="E43" s="262" t="s">
        <v>367</v>
      </c>
      <c r="F43" s="26">
        <v>1</v>
      </c>
      <c r="G43" s="26">
        <v>1</v>
      </c>
      <c r="H43" s="26">
        <v>1</v>
      </c>
    </row>
    <row r="44" spans="2:9" ht="30.6" customHeight="1" x14ac:dyDescent="0.2">
      <c r="B44" s="274"/>
      <c r="C44" s="275"/>
      <c r="D44" s="56" t="s">
        <v>6</v>
      </c>
      <c r="E44" s="262"/>
      <c r="F44" s="14">
        <v>7213</v>
      </c>
      <c r="G44" s="14">
        <v>7160</v>
      </c>
      <c r="H44" s="14">
        <v>6855</v>
      </c>
    </row>
    <row r="45" spans="2:9" ht="30.6" customHeight="1" x14ac:dyDescent="0.2">
      <c r="B45" s="272" t="s">
        <v>327</v>
      </c>
      <c r="C45" s="273"/>
      <c r="D45" s="56" t="s">
        <v>118</v>
      </c>
      <c r="E45" s="262"/>
      <c r="F45" s="26">
        <v>8</v>
      </c>
      <c r="G45" s="26">
        <v>11</v>
      </c>
      <c r="H45" s="26">
        <v>23</v>
      </c>
    </row>
    <row r="46" spans="2:9" ht="30.6" customHeight="1" x14ac:dyDescent="0.2">
      <c r="B46" s="274"/>
      <c r="C46" s="275"/>
      <c r="D46" s="56" t="s">
        <v>6</v>
      </c>
      <c r="E46" s="262"/>
      <c r="F46" s="24" t="s">
        <v>72</v>
      </c>
      <c r="G46" s="24" t="s">
        <v>434</v>
      </c>
      <c r="H46" s="24" t="s">
        <v>72</v>
      </c>
    </row>
    <row r="47" spans="2:9" ht="30.6" customHeight="1" x14ac:dyDescent="0.2">
      <c r="B47" s="272" t="s">
        <v>328</v>
      </c>
      <c r="C47" s="273"/>
      <c r="D47" s="56" t="s">
        <v>118</v>
      </c>
      <c r="E47" s="262"/>
      <c r="F47" s="90" t="s">
        <v>435</v>
      </c>
      <c r="G47" s="90" t="s">
        <v>435</v>
      </c>
      <c r="H47" s="90" t="s">
        <v>699</v>
      </c>
    </row>
    <row r="48" spans="2:9" ht="30.6" customHeight="1" x14ac:dyDescent="0.2">
      <c r="B48" s="274"/>
      <c r="C48" s="275"/>
      <c r="D48" s="56" t="s">
        <v>6</v>
      </c>
      <c r="E48" s="262"/>
      <c r="F48" s="14">
        <v>4336</v>
      </c>
      <c r="G48" s="14">
        <v>4949</v>
      </c>
      <c r="H48" s="14">
        <v>7393</v>
      </c>
    </row>
    <row r="49" spans="2:10" x14ac:dyDescent="0.2">
      <c r="B49" s="70"/>
    </row>
    <row r="51" spans="2:10" ht="18.600000000000001" x14ac:dyDescent="0.2">
      <c r="B51" s="72" t="s">
        <v>234</v>
      </c>
    </row>
    <row r="52" spans="2:10" x14ac:dyDescent="0.2">
      <c r="B52" s="70"/>
    </row>
    <row r="53" spans="2:10" x14ac:dyDescent="0.2">
      <c r="B53" s="70" t="s">
        <v>201</v>
      </c>
    </row>
    <row r="54" spans="2:10" ht="18.600000000000001" customHeight="1" x14ac:dyDescent="0.2">
      <c r="B54" s="77"/>
      <c r="C54" s="77"/>
      <c r="D54" s="77"/>
      <c r="E54" s="77"/>
      <c r="F54" s="11" t="s">
        <v>0</v>
      </c>
      <c r="G54" s="11" t="s">
        <v>241</v>
      </c>
      <c r="H54" s="11" t="s">
        <v>50</v>
      </c>
      <c r="I54" s="11" t="s">
        <v>58</v>
      </c>
      <c r="J54" s="11" t="s">
        <v>451</v>
      </c>
    </row>
    <row r="55" spans="2:10" ht="18.600000000000001" customHeight="1" x14ac:dyDescent="0.2">
      <c r="B55" s="276" t="s">
        <v>202</v>
      </c>
      <c r="C55" s="266" t="s">
        <v>22</v>
      </c>
      <c r="D55" s="266"/>
      <c r="E55" s="104" t="s">
        <v>3</v>
      </c>
      <c r="F55" s="13" t="s">
        <v>378</v>
      </c>
      <c r="G55" s="262" t="s">
        <v>245</v>
      </c>
      <c r="H55" s="165">
        <v>11938</v>
      </c>
      <c r="I55" s="165">
        <v>9493</v>
      </c>
      <c r="J55" s="165">
        <v>7912.1019999999935</v>
      </c>
    </row>
    <row r="56" spans="2:10" ht="18.600000000000001" customHeight="1" x14ac:dyDescent="0.2">
      <c r="B56" s="277"/>
      <c r="C56" s="266"/>
      <c r="D56" s="266"/>
      <c r="E56" s="104" t="s">
        <v>13</v>
      </c>
      <c r="F56" s="13" t="s">
        <v>378</v>
      </c>
      <c r="G56" s="262"/>
      <c r="H56" s="165">
        <v>4083</v>
      </c>
      <c r="I56" s="165">
        <v>3848</v>
      </c>
      <c r="J56" s="165">
        <v>4188</v>
      </c>
    </row>
    <row r="57" spans="2:10" ht="18.600000000000001" customHeight="1" x14ac:dyDescent="0.2">
      <c r="B57" s="277"/>
      <c r="C57" s="266" t="s">
        <v>203</v>
      </c>
      <c r="D57" s="266"/>
      <c r="E57" s="104" t="s">
        <v>3</v>
      </c>
      <c r="F57" s="13" t="s">
        <v>378</v>
      </c>
      <c r="G57" s="262"/>
      <c r="H57" s="165">
        <v>2940</v>
      </c>
      <c r="I57" s="165">
        <v>3981</v>
      </c>
      <c r="J57" s="165">
        <v>4796</v>
      </c>
    </row>
    <row r="58" spans="2:10" ht="18.600000000000001" customHeight="1" x14ac:dyDescent="0.2">
      <c r="B58" s="277"/>
      <c r="C58" s="266"/>
      <c r="D58" s="266"/>
      <c r="E58" s="104" t="s">
        <v>13</v>
      </c>
      <c r="F58" s="13" t="s">
        <v>378</v>
      </c>
      <c r="G58" s="262"/>
      <c r="H58" s="23">
        <v>1</v>
      </c>
      <c r="I58" s="23">
        <v>32</v>
      </c>
      <c r="J58" s="23">
        <v>14</v>
      </c>
    </row>
    <row r="59" spans="2:10" ht="18.600000000000001" customHeight="1" x14ac:dyDescent="0.2">
      <c r="B59" s="277"/>
      <c r="C59" s="266" t="s">
        <v>204</v>
      </c>
      <c r="D59" s="266"/>
      <c r="E59" s="104" t="s">
        <v>3</v>
      </c>
      <c r="F59" s="13" t="s">
        <v>378</v>
      </c>
      <c r="G59" s="262"/>
      <c r="H59" s="165">
        <v>4369</v>
      </c>
      <c r="I59" s="165">
        <v>4431</v>
      </c>
      <c r="J59" s="165">
        <v>3908</v>
      </c>
    </row>
    <row r="60" spans="2:10" ht="18.600000000000001" customHeight="1" x14ac:dyDescent="0.2">
      <c r="B60" s="277"/>
      <c r="C60" s="266"/>
      <c r="D60" s="266"/>
      <c r="E60" s="104" t="s">
        <v>13</v>
      </c>
      <c r="F60" s="13" t="s">
        <v>378</v>
      </c>
      <c r="G60" s="262"/>
      <c r="H60" s="23">
        <v>0</v>
      </c>
      <c r="I60" s="23">
        <v>0</v>
      </c>
      <c r="J60" s="23">
        <v>0</v>
      </c>
    </row>
    <row r="61" spans="2:10" ht="18.600000000000001" customHeight="1" x14ac:dyDescent="0.2">
      <c r="B61" s="277"/>
      <c r="C61" s="266" t="s">
        <v>205</v>
      </c>
      <c r="D61" s="266"/>
      <c r="E61" s="104" t="s">
        <v>3</v>
      </c>
      <c r="F61" s="13" t="s">
        <v>378</v>
      </c>
      <c r="G61" s="262"/>
      <c r="H61" s="23">
        <v>37</v>
      </c>
      <c r="I61" s="23">
        <v>33</v>
      </c>
      <c r="J61" s="23">
        <v>31</v>
      </c>
    </row>
    <row r="62" spans="2:10" ht="18.600000000000001" customHeight="1" x14ac:dyDescent="0.2">
      <c r="B62" s="277"/>
      <c r="C62" s="266"/>
      <c r="D62" s="266"/>
      <c r="E62" s="104" t="s">
        <v>13</v>
      </c>
      <c r="F62" s="13" t="s">
        <v>378</v>
      </c>
      <c r="G62" s="262"/>
      <c r="H62" s="23">
        <v>608</v>
      </c>
      <c r="I62" s="23">
        <v>523</v>
      </c>
      <c r="J62" s="23">
        <v>397</v>
      </c>
    </row>
    <row r="63" spans="2:10" ht="18.600000000000001" customHeight="1" x14ac:dyDescent="0.2">
      <c r="B63" s="277"/>
      <c r="C63" s="266" t="s">
        <v>206</v>
      </c>
      <c r="D63" s="266"/>
      <c r="E63" s="104" t="s">
        <v>3</v>
      </c>
      <c r="F63" s="13" t="s">
        <v>378</v>
      </c>
      <c r="G63" s="262"/>
      <c r="H63" s="23">
        <v>47</v>
      </c>
      <c r="I63" s="23">
        <v>65</v>
      </c>
      <c r="J63" s="23">
        <v>95</v>
      </c>
    </row>
    <row r="64" spans="2:10" ht="18.600000000000001" customHeight="1" x14ac:dyDescent="0.2">
      <c r="B64" s="277"/>
      <c r="C64" s="286" t="s">
        <v>599</v>
      </c>
      <c r="D64" s="287"/>
      <c r="E64" s="104" t="s">
        <v>13</v>
      </c>
      <c r="F64" s="13" t="s">
        <v>378</v>
      </c>
      <c r="G64" s="262"/>
      <c r="H64" s="23">
        <v>17</v>
      </c>
      <c r="I64" s="51">
        <v>21</v>
      </c>
      <c r="J64" s="51">
        <v>212</v>
      </c>
    </row>
    <row r="65" spans="2:11" ht="18.600000000000001" customHeight="1" x14ac:dyDescent="0.2">
      <c r="B65" s="277"/>
      <c r="C65" s="288" t="s">
        <v>207</v>
      </c>
      <c r="D65" s="288"/>
      <c r="E65" s="104" t="s">
        <v>3</v>
      </c>
      <c r="F65" s="13" t="s">
        <v>378</v>
      </c>
      <c r="G65" s="262"/>
      <c r="H65" s="23">
        <v>16</v>
      </c>
      <c r="I65" s="23">
        <v>16</v>
      </c>
      <c r="J65" s="23">
        <v>17</v>
      </c>
    </row>
    <row r="66" spans="2:11" ht="18.600000000000001" customHeight="1" x14ac:dyDescent="0.2">
      <c r="B66" s="277"/>
      <c r="C66" s="288"/>
      <c r="D66" s="288"/>
      <c r="E66" s="104" t="s">
        <v>13</v>
      </c>
      <c r="F66" s="13" t="s">
        <v>378</v>
      </c>
      <c r="G66" s="262"/>
      <c r="H66" s="23">
        <v>10</v>
      </c>
      <c r="I66" s="23">
        <v>1</v>
      </c>
      <c r="J66" s="23">
        <v>1</v>
      </c>
    </row>
    <row r="67" spans="2:11" ht="18.600000000000001" customHeight="1" x14ac:dyDescent="0.2">
      <c r="B67" s="277"/>
      <c r="C67" s="266" t="s">
        <v>208</v>
      </c>
      <c r="D67" s="266"/>
      <c r="E67" s="104" t="s">
        <v>3</v>
      </c>
      <c r="F67" s="13" t="s">
        <v>378</v>
      </c>
      <c r="G67" s="262"/>
      <c r="H67" s="23">
        <v>90</v>
      </c>
      <c r="I67" s="23">
        <v>87</v>
      </c>
      <c r="J67" s="23">
        <v>86</v>
      </c>
    </row>
    <row r="68" spans="2:11" ht="18.600000000000001" customHeight="1" x14ac:dyDescent="0.2">
      <c r="B68" s="277"/>
      <c r="C68" s="266"/>
      <c r="D68" s="266"/>
      <c r="E68" s="104" t="s">
        <v>13</v>
      </c>
      <c r="F68" s="13" t="s">
        <v>378</v>
      </c>
      <c r="G68" s="262"/>
      <c r="H68" s="23">
        <v>145</v>
      </c>
      <c r="I68" s="23">
        <v>149</v>
      </c>
      <c r="J68" s="23">
        <v>75</v>
      </c>
    </row>
    <row r="69" spans="2:11" ht="18.600000000000001" customHeight="1" x14ac:dyDescent="0.2">
      <c r="B69" s="277"/>
      <c r="C69" s="266" t="s">
        <v>209</v>
      </c>
      <c r="D69" s="266"/>
      <c r="E69" s="104" t="s">
        <v>3</v>
      </c>
      <c r="F69" s="13" t="s">
        <v>378</v>
      </c>
      <c r="G69" s="262"/>
      <c r="H69" s="23">
        <v>421</v>
      </c>
      <c r="I69" s="23">
        <v>85</v>
      </c>
      <c r="J69" s="23">
        <v>52</v>
      </c>
    </row>
    <row r="70" spans="2:11" ht="18.600000000000001" customHeight="1" x14ac:dyDescent="0.2">
      <c r="B70" s="277"/>
      <c r="C70" s="266"/>
      <c r="D70" s="266"/>
      <c r="E70" s="104" t="s">
        <v>13</v>
      </c>
      <c r="F70" s="13" t="s">
        <v>378</v>
      </c>
      <c r="G70" s="262"/>
      <c r="H70" s="23">
        <v>5</v>
      </c>
      <c r="I70" s="23">
        <v>3</v>
      </c>
      <c r="J70" s="23">
        <v>1</v>
      </c>
    </row>
    <row r="71" spans="2:11" ht="18.600000000000001" customHeight="1" x14ac:dyDescent="0.2">
      <c r="B71" s="277"/>
      <c r="C71" s="266" t="s">
        <v>210</v>
      </c>
      <c r="D71" s="266"/>
      <c r="E71" s="104" t="s">
        <v>3</v>
      </c>
      <c r="F71" s="13" t="s">
        <v>378</v>
      </c>
      <c r="G71" s="262"/>
      <c r="H71" s="23">
        <v>117</v>
      </c>
      <c r="I71" s="23">
        <v>118</v>
      </c>
      <c r="J71" s="23">
        <v>117</v>
      </c>
    </row>
    <row r="72" spans="2:11" ht="18.600000000000001" customHeight="1" x14ac:dyDescent="0.2">
      <c r="B72" s="277"/>
      <c r="C72" s="266" t="s">
        <v>211</v>
      </c>
      <c r="D72" s="266"/>
      <c r="E72" s="104" t="s">
        <v>3</v>
      </c>
      <c r="F72" s="13" t="s">
        <v>378</v>
      </c>
      <c r="G72" s="262"/>
      <c r="H72" s="23">
        <v>688</v>
      </c>
      <c r="I72" s="23">
        <v>726</v>
      </c>
      <c r="J72" s="23">
        <v>731</v>
      </c>
    </row>
    <row r="73" spans="2:11" ht="18.600000000000001" customHeight="1" thickBot="1" x14ac:dyDescent="0.25">
      <c r="B73" s="277"/>
      <c r="C73" s="279"/>
      <c r="D73" s="279"/>
      <c r="E73" s="187" t="s">
        <v>13</v>
      </c>
      <c r="F73" s="176" t="s">
        <v>378</v>
      </c>
      <c r="G73" s="262"/>
      <c r="H73" s="175">
        <v>195</v>
      </c>
      <c r="I73" s="175">
        <v>192</v>
      </c>
      <c r="J73" s="175">
        <v>199</v>
      </c>
    </row>
    <row r="74" spans="2:11" ht="18.600000000000001" customHeight="1" thickTop="1" x14ac:dyDescent="0.2">
      <c r="B74" s="277"/>
      <c r="C74" s="280" t="s">
        <v>202</v>
      </c>
      <c r="D74" s="281"/>
      <c r="E74" s="186" t="s">
        <v>3</v>
      </c>
      <c r="F74" s="120" t="s">
        <v>378</v>
      </c>
      <c r="G74" s="262"/>
      <c r="H74" s="198">
        <v>20663</v>
      </c>
      <c r="I74" s="198">
        <v>19035</v>
      </c>
      <c r="J74" s="198">
        <v>17744.758999999995</v>
      </c>
    </row>
    <row r="75" spans="2:11" ht="18.600000000000001" customHeight="1" thickBot="1" x14ac:dyDescent="0.25">
      <c r="B75" s="278"/>
      <c r="C75" s="282"/>
      <c r="D75" s="283"/>
      <c r="E75" s="188" t="s">
        <v>13</v>
      </c>
      <c r="F75" s="189" t="s">
        <v>378</v>
      </c>
      <c r="G75" s="262"/>
      <c r="H75" s="199">
        <v>5064</v>
      </c>
      <c r="I75" s="199">
        <v>4769</v>
      </c>
      <c r="J75" s="199">
        <v>5086.2480000000005</v>
      </c>
    </row>
    <row r="76" spans="2:11" ht="18.600000000000001" customHeight="1" x14ac:dyDescent="0.2">
      <c r="B76" s="295" t="s">
        <v>212</v>
      </c>
      <c r="C76" s="296" t="s">
        <v>213</v>
      </c>
      <c r="D76" s="296"/>
      <c r="E76" s="186" t="s">
        <v>3</v>
      </c>
      <c r="F76" s="120" t="s">
        <v>174</v>
      </c>
      <c r="G76" s="262"/>
      <c r="H76" s="174">
        <v>361.7</v>
      </c>
      <c r="I76" s="174">
        <v>337.7</v>
      </c>
      <c r="J76" s="174">
        <v>357.7</v>
      </c>
    </row>
    <row r="77" spans="2:11" ht="18.600000000000001" customHeight="1" x14ac:dyDescent="0.2">
      <c r="B77" s="277"/>
      <c r="C77" s="266"/>
      <c r="D77" s="266"/>
      <c r="E77" s="104" t="s">
        <v>13</v>
      </c>
      <c r="F77" s="13" t="s">
        <v>174</v>
      </c>
      <c r="G77" s="262"/>
      <c r="H77" s="23">
        <v>38.4</v>
      </c>
      <c r="I77" s="154">
        <v>36</v>
      </c>
      <c r="J77" s="154">
        <v>40.1</v>
      </c>
    </row>
    <row r="78" spans="2:11" ht="21.6" customHeight="1" x14ac:dyDescent="0.2">
      <c r="B78" s="277"/>
      <c r="C78" s="297" t="s">
        <v>230</v>
      </c>
      <c r="D78" s="297"/>
      <c r="E78" s="104" t="s">
        <v>3</v>
      </c>
      <c r="F78" s="13" t="s">
        <v>174</v>
      </c>
      <c r="G78" s="262"/>
      <c r="H78" s="23">
        <v>432.7</v>
      </c>
      <c r="I78" s="23">
        <v>425.3</v>
      </c>
      <c r="J78" s="259">
        <v>467.79842799999994</v>
      </c>
      <c r="K78" s="32"/>
    </row>
    <row r="79" spans="2:11" ht="18.600000000000001" customHeight="1" x14ac:dyDescent="0.2">
      <c r="B79" s="277"/>
      <c r="C79" s="297"/>
      <c r="D79" s="297"/>
      <c r="E79" s="104" t="s">
        <v>13</v>
      </c>
      <c r="F79" s="13" t="s">
        <v>174</v>
      </c>
      <c r="G79" s="262"/>
      <c r="H79" s="23">
        <v>46.7</v>
      </c>
      <c r="I79" s="23">
        <v>56.8</v>
      </c>
      <c r="J79" s="23">
        <v>61.2</v>
      </c>
    </row>
    <row r="80" spans="2:11" ht="18.600000000000001" customHeight="1" x14ac:dyDescent="0.2">
      <c r="B80" s="277"/>
      <c r="C80" s="288" t="s">
        <v>437</v>
      </c>
      <c r="D80" s="288"/>
      <c r="E80" s="104" t="s">
        <v>3</v>
      </c>
      <c r="F80" s="13" t="s">
        <v>174</v>
      </c>
      <c r="G80" s="262"/>
      <c r="H80" s="23">
        <v>8.6</v>
      </c>
      <c r="I80" s="23">
        <v>16.5</v>
      </c>
      <c r="J80" s="260">
        <v>12.220499999999999</v>
      </c>
    </row>
    <row r="81" spans="2:10" ht="18.600000000000001" customHeight="1" thickBot="1" x14ac:dyDescent="0.25">
      <c r="B81" s="277"/>
      <c r="C81" s="298"/>
      <c r="D81" s="298"/>
      <c r="E81" s="187" t="s">
        <v>13</v>
      </c>
      <c r="F81" s="176" t="s">
        <v>174</v>
      </c>
      <c r="G81" s="262"/>
      <c r="H81" s="175">
        <v>9.1</v>
      </c>
      <c r="I81" s="175">
        <v>9.1</v>
      </c>
      <c r="J81" s="175">
        <v>13.5</v>
      </c>
    </row>
    <row r="82" spans="2:10" ht="18.600000000000001" customHeight="1" thickTop="1" x14ac:dyDescent="0.2">
      <c r="B82" s="277"/>
      <c r="C82" s="299" t="s">
        <v>600</v>
      </c>
      <c r="D82" s="299"/>
      <c r="E82" s="186" t="s">
        <v>3</v>
      </c>
      <c r="F82" s="120" t="s">
        <v>174</v>
      </c>
      <c r="G82" s="262"/>
      <c r="H82" s="200">
        <v>803.1</v>
      </c>
      <c r="I82" s="211">
        <v>779.5</v>
      </c>
      <c r="J82" s="211">
        <v>837.71477499999958</v>
      </c>
    </row>
    <row r="83" spans="2:10" ht="18.600000000000001" customHeight="1" thickBot="1" x14ac:dyDescent="0.25">
      <c r="B83" s="278"/>
      <c r="C83" s="300"/>
      <c r="D83" s="300"/>
      <c r="E83" s="188" t="s">
        <v>13</v>
      </c>
      <c r="F83" s="189" t="s">
        <v>174</v>
      </c>
      <c r="G83" s="262"/>
      <c r="H83" s="201">
        <v>94.2</v>
      </c>
      <c r="I83" s="201">
        <v>101.8</v>
      </c>
      <c r="J83" s="201">
        <v>114.76749099999992</v>
      </c>
    </row>
    <row r="84" spans="2:10" ht="18.600000000000001" customHeight="1" x14ac:dyDescent="0.2">
      <c r="B84" s="295" t="s">
        <v>214</v>
      </c>
      <c r="C84" s="301" t="s">
        <v>196</v>
      </c>
      <c r="D84" s="301"/>
      <c r="E84" s="191" t="s">
        <v>3</v>
      </c>
      <c r="F84" s="192" t="s">
        <v>194</v>
      </c>
      <c r="G84" s="262"/>
      <c r="H84" s="174">
        <v>22</v>
      </c>
      <c r="I84" s="174">
        <v>27</v>
      </c>
      <c r="J84" s="174">
        <v>26</v>
      </c>
    </row>
    <row r="85" spans="2:10" ht="18.600000000000001" customHeight="1" x14ac:dyDescent="0.2">
      <c r="B85" s="277"/>
      <c r="C85" s="266"/>
      <c r="D85" s="266"/>
      <c r="E85" s="104" t="s">
        <v>13</v>
      </c>
      <c r="F85" s="13" t="s">
        <v>194</v>
      </c>
      <c r="G85" s="262"/>
      <c r="H85" s="23">
        <v>29</v>
      </c>
      <c r="I85" s="23">
        <v>23</v>
      </c>
      <c r="J85" s="23">
        <v>31</v>
      </c>
    </row>
    <row r="86" spans="2:10" ht="18.600000000000001" customHeight="1" x14ac:dyDescent="0.2">
      <c r="B86" s="277"/>
      <c r="C86" s="266" t="s">
        <v>195</v>
      </c>
      <c r="D86" s="266"/>
      <c r="E86" s="104" t="s">
        <v>3</v>
      </c>
      <c r="F86" s="13" t="s">
        <v>194</v>
      </c>
      <c r="G86" s="262"/>
      <c r="H86" s="157">
        <v>1552</v>
      </c>
      <c r="I86" s="157">
        <v>1595</v>
      </c>
      <c r="J86" s="157">
        <v>1608</v>
      </c>
    </row>
    <row r="87" spans="2:10" ht="18.600000000000001" customHeight="1" x14ac:dyDescent="0.2">
      <c r="B87" s="277"/>
      <c r="C87" s="266"/>
      <c r="D87" s="266"/>
      <c r="E87" s="104" t="s">
        <v>13</v>
      </c>
      <c r="F87" s="13" t="s">
        <v>194</v>
      </c>
      <c r="G87" s="262"/>
      <c r="H87" s="23">
        <v>19</v>
      </c>
      <c r="I87" s="23">
        <v>16</v>
      </c>
      <c r="J87" s="23">
        <v>20</v>
      </c>
    </row>
    <row r="88" spans="2:10" ht="18.600000000000001" customHeight="1" x14ac:dyDescent="0.2">
      <c r="B88" s="277"/>
      <c r="C88" s="266" t="s">
        <v>215</v>
      </c>
      <c r="D88" s="266"/>
      <c r="E88" s="104" t="s">
        <v>3</v>
      </c>
      <c r="F88" s="13" t="s">
        <v>194</v>
      </c>
      <c r="G88" s="262"/>
      <c r="H88" s="23">
        <v>70</v>
      </c>
      <c r="I88" s="23">
        <v>71</v>
      </c>
      <c r="J88" s="261">
        <v>64.82300000000005</v>
      </c>
    </row>
    <row r="89" spans="2:10" ht="18.600000000000001" customHeight="1" thickBot="1" x14ac:dyDescent="0.25">
      <c r="B89" s="277"/>
      <c r="C89" s="279"/>
      <c r="D89" s="279"/>
      <c r="E89" s="187" t="s">
        <v>13</v>
      </c>
      <c r="F89" s="176" t="s">
        <v>194</v>
      </c>
      <c r="G89" s="262"/>
      <c r="H89" s="175">
        <v>105</v>
      </c>
      <c r="I89" s="175">
        <v>55</v>
      </c>
      <c r="J89" s="175">
        <v>62</v>
      </c>
    </row>
    <row r="90" spans="2:10" ht="18.600000000000001" customHeight="1" thickTop="1" x14ac:dyDescent="0.2">
      <c r="B90" s="277"/>
      <c r="C90" s="302" t="s">
        <v>601</v>
      </c>
      <c r="D90" s="302"/>
      <c r="E90" s="186" t="s">
        <v>3</v>
      </c>
      <c r="F90" s="120" t="s">
        <v>194</v>
      </c>
      <c r="G90" s="262"/>
      <c r="H90" s="202">
        <v>1643</v>
      </c>
      <c r="I90" s="202">
        <v>1693</v>
      </c>
      <c r="J90" s="202">
        <v>1698.2460000000003</v>
      </c>
    </row>
    <row r="91" spans="2:10" ht="18.600000000000001" customHeight="1" thickBot="1" x14ac:dyDescent="0.25">
      <c r="B91" s="278"/>
      <c r="C91" s="303"/>
      <c r="D91" s="303"/>
      <c r="E91" s="188" t="s">
        <v>13</v>
      </c>
      <c r="F91" s="189" t="s">
        <v>194</v>
      </c>
      <c r="G91" s="262"/>
      <c r="H91" s="203">
        <v>153</v>
      </c>
      <c r="I91" s="203">
        <v>95</v>
      </c>
      <c r="J91" s="203">
        <v>112</v>
      </c>
    </row>
    <row r="92" spans="2:10" ht="18.600000000000001" customHeight="1" x14ac:dyDescent="0.2">
      <c r="B92" s="289" t="s">
        <v>231</v>
      </c>
      <c r="C92" s="290" t="s">
        <v>175</v>
      </c>
      <c r="D92" s="290"/>
      <c r="E92" s="190" t="s">
        <v>3</v>
      </c>
      <c r="F92" s="133" t="s">
        <v>174</v>
      </c>
      <c r="G92" s="262"/>
      <c r="H92" s="193">
        <v>4820</v>
      </c>
      <c r="I92" s="193">
        <v>4103</v>
      </c>
      <c r="J92" s="193">
        <v>4516</v>
      </c>
    </row>
    <row r="93" spans="2:10" ht="18" customHeight="1" x14ac:dyDescent="0.2">
      <c r="B93" s="271"/>
      <c r="C93" s="291" t="s">
        <v>176</v>
      </c>
      <c r="D93" s="291"/>
      <c r="E93" s="153" t="s">
        <v>3</v>
      </c>
      <c r="F93" s="56" t="s">
        <v>174</v>
      </c>
      <c r="G93" s="262"/>
      <c r="H93" s="183">
        <v>2120</v>
      </c>
      <c r="I93" s="183">
        <v>2019</v>
      </c>
      <c r="J93" s="183">
        <v>1868</v>
      </c>
    </row>
    <row r="94" spans="2:10" ht="18.600000000000001" customHeight="1" x14ac:dyDescent="0.2">
      <c r="B94" s="271"/>
      <c r="C94" s="292" t="s">
        <v>177</v>
      </c>
      <c r="D94" s="292"/>
      <c r="E94" s="153" t="s">
        <v>3</v>
      </c>
      <c r="F94" s="56" t="s">
        <v>174</v>
      </c>
      <c r="G94" s="262"/>
      <c r="H94" s="51">
        <v>864</v>
      </c>
      <c r="I94" s="51">
        <v>805</v>
      </c>
      <c r="J94" s="51">
        <v>746</v>
      </c>
    </row>
    <row r="95" spans="2:10" ht="18.600000000000001" customHeight="1" thickBot="1" x14ac:dyDescent="0.25">
      <c r="B95" s="271"/>
      <c r="C95" s="293" t="s">
        <v>178</v>
      </c>
      <c r="D95" s="293"/>
      <c r="E95" s="195" t="s">
        <v>3</v>
      </c>
      <c r="F95" s="196" t="s">
        <v>174</v>
      </c>
      <c r="G95" s="262"/>
      <c r="H95" s="197">
        <v>266</v>
      </c>
      <c r="I95" s="197">
        <v>217</v>
      </c>
      <c r="J95" s="197">
        <v>311</v>
      </c>
    </row>
    <row r="96" spans="2:10" ht="18.600000000000001" customHeight="1" thickTop="1" x14ac:dyDescent="0.2">
      <c r="B96" s="271"/>
      <c r="C96" s="294" t="s">
        <v>602</v>
      </c>
      <c r="D96" s="294"/>
      <c r="E96" s="190" t="s">
        <v>3</v>
      </c>
      <c r="F96" s="133" t="s">
        <v>174</v>
      </c>
      <c r="G96" s="262"/>
      <c r="H96" s="204">
        <v>8070</v>
      </c>
      <c r="I96" s="204">
        <v>7144</v>
      </c>
      <c r="J96" s="204">
        <v>7441</v>
      </c>
    </row>
    <row r="97" spans="2:10" ht="13.2" customHeight="1" x14ac:dyDescent="0.2">
      <c r="H97" s="4"/>
      <c r="I97" s="4"/>
    </row>
    <row r="98" spans="2:10" x14ac:dyDescent="0.2">
      <c r="B98" s="70" t="s">
        <v>216</v>
      </c>
    </row>
    <row r="99" spans="2:10" ht="18.600000000000001" customHeight="1" x14ac:dyDescent="0.2">
      <c r="B99" s="77"/>
      <c r="C99" s="77"/>
      <c r="D99" s="77"/>
      <c r="E99" s="77"/>
      <c r="F99" s="11" t="s">
        <v>0</v>
      </c>
      <c r="G99" s="11" t="s">
        <v>241</v>
      </c>
      <c r="H99" s="11" t="s">
        <v>50</v>
      </c>
      <c r="I99" s="11" t="s">
        <v>58</v>
      </c>
      <c r="J99" s="11" t="s">
        <v>451</v>
      </c>
    </row>
    <row r="100" spans="2:10" ht="18.600000000000001" customHeight="1" x14ac:dyDescent="0.2">
      <c r="B100" s="311" t="s">
        <v>217</v>
      </c>
      <c r="C100" s="266" t="s">
        <v>700</v>
      </c>
      <c r="D100" s="266"/>
      <c r="E100" s="104" t="s">
        <v>3</v>
      </c>
      <c r="F100" s="13" t="s">
        <v>232</v>
      </c>
      <c r="G100" s="331" t="s">
        <v>245</v>
      </c>
      <c r="H100" s="157">
        <v>32730</v>
      </c>
      <c r="I100" s="157">
        <v>28023</v>
      </c>
      <c r="J100" s="157">
        <v>25088.797000000002</v>
      </c>
    </row>
    <row r="101" spans="2:10" ht="18.600000000000001" customHeight="1" x14ac:dyDescent="0.2">
      <c r="B101" s="308"/>
      <c r="C101" s="266"/>
      <c r="D101" s="266"/>
      <c r="E101" s="104" t="s">
        <v>13</v>
      </c>
      <c r="F101" s="13" t="s">
        <v>232</v>
      </c>
      <c r="G101" s="331"/>
      <c r="H101" s="157">
        <v>10206</v>
      </c>
      <c r="I101" s="157">
        <v>11086</v>
      </c>
      <c r="J101" s="157">
        <v>12007</v>
      </c>
    </row>
    <row r="102" spans="2:10" ht="18.600000000000001" customHeight="1" x14ac:dyDescent="0.2">
      <c r="B102" s="308"/>
      <c r="C102" s="266" t="s">
        <v>701</v>
      </c>
      <c r="D102" s="266"/>
      <c r="E102" s="104" t="s">
        <v>3</v>
      </c>
      <c r="F102" s="13" t="s">
        <v>232</v>
      </c>
      <c r="G102" s="331"/>
      <c r="H102" s="157">
        <v>5632</v>
      </c>
      <c r="I102" s="157">
        <v>6106</v>
      </c>
      <c r="J102" s="157">
        <v>5922</v>
      </c>
    </row>
    <row r="103" spans="2:10" ht="18.600000000000001" customHeight="1" x14ac:dyDescent="0.2">
      <c r="B103" s="308"/>
      <c r="C103" s="266"/>
      <c r="D103" s="266"/>
      <c r="E103" s="104" t="s">
        <v>13</v>
      </c>
      <c r="F103" s="13" t="s">
        <v>232</v>
      </c>
      <c r="G103" s="331"/>
      <c r="H103" s="157">
        <v>1384</v>
      </c>
      <c r="I103" s="157">
        <v>2201</v>
      </c>
      <c r="J103" s="157">
        <v>2606</v>
      </c>
    </row>
    <row r="104" spans="2:10" ht="18.600000000000001" customHeight="1" thickBot="1" x14ac:dyDescent="0.25">
      <c r="B104" s="308"/>
      <c r="C104" s="279" t="s">
        <v>218</v>
      </c>
      <c r="D104" s="279"/>
      <c r="E104" s="187" t="s">
        <v>3</v>
      </c>
      <c r="F104" s="176" t="s">
        <v>232</v>
      </c>
      <c r="G104" s="331"/>
      <c r="H104" s="175">
        <v>138</v>
      </c>
      <c r="I104" s="175">
        <v>103</v>
      </c>
      <c r="J104" s="175">
        <v>93</v>
      </c>
    </row>
    <row r="105" spans="2:10" ht="18.600000000000001" customHeight="1" thickTop="1" x14ac:dyDescent="0.2">
      <c r="B105" s="308"/>
      <c r="C105" s="302" t="s">
        <v>604</v>
      </c>
      <c r="D105" s="302"/>
      <c r="E105" s="186" t="s">
        <v>3</v>
      </c>
      <c r="F105" s="120" t="s">
        <v>232</v>
      </c>
      <c r="G105" s="331"/>
      <c r="H105" s="198">
        <v>38499</v>
      </c>
      <c r="I105" s="198">
        <v>34232</v>
      </c>
      <c r="J105" s="198">
        <v>31104</v>
      </c>
    </row>
    <row r="106" spans="2:10" ht="18.600000000000001" customHeight="1" thickBot="1" x14ac:dyDescent="0.25">
      <c r="B106" s="309"/>
      <c r="C106" s="312"/>
      <c r="D106" s="312"/>
      <c r="E106" s="104" t="s">
        <v>13</v>
      </c>
      <c r="F106" s="13" t="s">
        <v>232</v>
      </c>
      <c r="G106" s="331"/>
      <c r="H106" s="199">
        <v>11590</v>
      </c>
      <c r="I106" s="199">
        <v>13287</v>
      </c>
      <c r="J106" s="199">
        <v>14613</v>
      </c>
    </row>
    <row r="107" spans="2:10" ht="18.600000000000001" customHeight="1" x14ac:dyDescent="0.2">
      <c r="B107" s="307" t="s">
        <v>219</v>
      </c>
      <c r="C107" s="301" t="s">
        <v>213</v>
      </c>
      <c r="D107" s="301"/>
      <c r="E107" s="191" t="s">
        <v>3</v>
      </c>
      <c r="F107" s="192" t="s">
        <v>174</v>
      </c>
      <c r="G107" s="331"/>
      <c r="H107" s="212">
        <v>68</v>
      </c>
      <c r="I107" s="212">
        <v>66</v>
      </c>
      <c r="J107" s="212">
        <v>71.23973300000003</v>
      </c>
    </row>
    <row r="108" spans="2:10" ht="18.600000000000001" customHeight="1" x14ac:dyDescent="0.2">
      <c r="B108" s="308"/>
      <c r="C108" s="266"/>
      <c r="D108" s="266"/>
      <c r="E108" s="104" t="s">
        <v>13</v>
      </c>
      <c r="F108" s="13" t="s">
        <v>174</v>
      </c>
      <c r="G108" s="331"/>
      <c r="H108" s="23">
        <v>38.4</v>
      </c>
      <c r="I108" s="154">
        <v>36</v>
      </c>
      <c r="J108" s="154">
        <v>40.082539000000004</v>
      </c>
    </row>
    <row r="109" spans="2:10" ht="18.600000000000001" customHeight="1" x14ac:dyDescent="0.2">
      <c r="B109" s="308"/>
      <c r="C109" s="266" t="s">
        <v>220</v>
      </c>
      <c r="D109" s="266"/>
      <c r="E109" s="104" t="s">
        <v>3</v>
      </c>
      <c r="F109" s="13" t="s">
        <v>174</v>
      </c>
      <c r="G109" s="331"/>
      <c r="H109" s="23">
        <v>0.05</v>
      </c>
      <c r="I109" s="23">
        <v>0.06</v>
      </c>
      <c r="J109" s="23">
        <v>0.05</v>
      </c>
    </row>
    <row r="110" spans="2:10" ht="18.600000000000001" customHeight="1" x14ac:dyDescent="0.2">
      <c r="B110" s="308"/>
      <c r="C110" s="266" t="s">
        <v>221</v>
      </c>
      <c r="D110" s="266"/>
      <c r="E110" s="104" t="s">
        <v>3</v>
      </c>
      <c r="F110" s="13" t="s">
        <v>174</v>
      </c>
      <c r="G110" s="331"/>
      <c r="H110" s="154">
        <v>10</v>
      </c>
      <c r="I110" s="23">
        <v>10.199999999999999</v>
      </c>
      <c r="J110" s="23">
        <v>6.8</v>
      </c>
    </row>
    <row r="111" spans="2:10" ht="18.600000000000001" customHeight="1" x14ac:dyDescent="0.2">
      <c r="B111" s="308"/>
      <c r="C111" s="266" t="s">
        <v>222</v>
      </c>
      <c r="D111" s="266"/>
      <c r="E111" s="104" t="s">
        <v>3</v>
      </c>
      <c r="F111" s="13" t="s">
        <v>174</v>
      </c>
      <c r="G111" s="331"/>
      <c r="H111" s="23">
        <v>4.4000000000000004</v>
      </c>
      <c r="I111" s="23">
        <v>5.3</v>
      </c>
      <c r="J111" s="257">
        <v>5.2408710000000003</v>
      </c>
    </row>
    <row r="112" spans="2:10" ht="18.600000000000001" customHeight="1" x14ac:dyDescent="0.2">
      <c r="B112" s="308"/>
      <c r="C112" s="297" t="s">
        <v>229</v>
      </c>
      <c r="D112" s="297"/>
      <c r="E112" s="104" t="s">
        <v>3</v>
      </c>
      <c r="F112" s="13" t="s">
        <v>174</v>
      </c>
      <c r="G112" s="331"/>
      <c r="H112" s="23">
        <v>96.6</v>
      </c>
      <c r="I112" s="23">
        <v>100</v>
      </c>
      <c r="J112" s="23">
        <v>116.2</v>
      </c>
    </row>
    <row r="113" spans="2:10" ht="18.600000000000001" customHeight="1" thickBot="1" x14ac:dyDescent="0.25">
      <c r="B113" s="308"/>
      <c r="C113" s="304"/>
      <c r="D113" s="304"/>
      <c r="E113" s="187" t="s">
        <v>13</v>
      </c>
      <c r="F113" s="176" t="s">
        <v>174</v>
      </c>
      <c r="G113" s="331"/>
      <c r="H113" s="175">
        <v>29.1</v>
      </c>
      <c r="I113" s="175">
        <v>35.4</v>
      </c>
      <c r="J113" s="175">
        <v>38.9</v>
      </c>
    </row>
    <row r="114" spans="2:10" ht="18.600000000000001" customHeight="1" thickTop="1" x14ac:dyDescent="0.2">
      <c r="B114" s="308"/>
      <c r="C114" s="305" t="s">
        <v>603</v>
      </c>
      <c r="D114" s="305"/>
      <c r="E114" s="186" t="s">
        <v>3</v>
      </c>
      <c r="F114" s="120" t="s">
        <v>174</v>
      </c>
      <c r="G114" s="331"/>
      <c r="H114" s="205">
        <v>178.7</v>
      </c>
      <c r="I114" s="205">
        <v>181.7</v>
      </c>
      <c r="J114" s="205">
        <v>199.6</v>
      </c>
    </row>
    <row r="115" spans="2:10" ht="18.600000000000001" customHeight="1" thickBot="1" x14ac:dyDescent="0.25">
      <c r="B115" s="309"/>
      <c r="C115" s="306"/>
      <c r="D115" s="306"/>
      <c r="E115" s="188" t="s">
        <v>13</v>
      </c>
      <c r="F115" s="189" t="s">
        <v>174</v>
      </c>
      <c r="G115" s="331"/>
      <c r="H115" s="203">
        <v>67.5</v>
      </c>
      <c r="I115" s="203">
        <v>71.400000000000006</v>
      </c>
      <c r="J115" s="201">
        <v>79</v>
      </c>
    </row>
    <row r="116" spans="2:10" ht="18.600000000000001" customHeight="1" x14ac:dyDescent="0.2">
      <c r="B116" s="307" t="s">
        <v>223</v>
      </c>
      <c r="C116" s="301" t="s">
        <v>224</v>
      </c>
      <c r="D116" s="301"/>
      <c r="E116" s="191" t="s">
        <v>3</v>
      </c>
      <c r="F116" s="192" t="s">
        <v>194</v>
      </c>
      <c r="G116" s="331"/>
      <c r="H116" s="194">
        <v>1421</v>
      </c>
      <c r="I116" s="194">
        <v>1527</v>
      </c>
      <c r="J116" s="194">
        <v>1780.802999999999</v>
      </c>
    </row>
    <row r="117" spans="2:10" ht="18.600000000000001" customHeight="1" thickBot="1" x14ac:dyDescent="0.25">
      <c r="B117" s="308"/>
      <c r="C117" s="279" t="s">
        <v>225</v>
      </c>
      <c r="D117" s="279"/>
      <c r="E117" s="187" t="s">
        <v>3</v>
      </c>
      <c r="F117" s="176" t="s">
        <v>194</v>
      </c>
      <c r="G117" s="331"/>
      <c r="H117" s="175">
        <v>20</v>
      </c>
      <c r="I117" s="175">
        <v>32</v>
      </c>
      <c r="J117" s="258">
        <v>29.294000000000018</v>
      </c>
    </row>
    <row r="118" spans="2:10" ht="18.600000000000001" customHeight="1" thickTop="1" thickBot="1" x14ac:dyDescent="0.25">
      <c r="B118" s="309"/>
      <c r="C118" s="310" t="s">
        <v>605</v>
      </c>
      <c r="D118" s="310"/>
      <c r="E118" s="206" t="s">
        <v>3</v>
      </c>
      <c r="F118" s="207" t="s">
        <v>194</v>
      </c>
      <c r="G118" s="331"/>
      <c r="H118" s="208">
        <v>1441</v>
      </c>
      <c r="I118" s="208">
        <v>1559</v>
      </c>
      <c r="J118" s="208">
        <v>1810.0969999999991</v>
      </c>
    </row>
    <row r="119" spans="2:10" ht="18.600000000000001" customHeight="1" x14ac:dyDescent="0.2">
      <c r="B119" s="307" t="s">
        <v>606</v>
      </c>
      <c r="C119" s="296" t="s">
        <v>226</v>
      </c>
      <c r="D119" s="296"/>
      <c r="E119" s="186" t="s">
        <v>3</v>
      </c>
      <c r="F119" s="120" t="s">
        <v>174</v>
      </c>
      <c r="G119" s="331"/>
      <c r="H119" s="194">
        <v>12775</v>
      </c>
      <c r="I119" s="194">
        <v>10567</v>
      </c>
      <c r="J119" s="194">
        <v>9990.4630000001034</v>
      </c>
    </row>
    <row r="120" spans="2:10" ht="18.600000000000001" customHeight="1" x14ac:dyDescent="0.2">
      <c r="B120" s="308"/>
      <c r="C120" s="266"/>
      <c r="D120" s="266"/>
      <c r="E120" s="104" t="s">
        <v>13</v>
      </c>
      <c r="F120" s="13" t="s">
        <v>174</v>
      </c>
      <c r="G120" s="331"/>
      <c r="H120" s="157">
        <v>1992</v>
      </c>
      <c r="I120" s="157">
        <v>2495</v>
      </c>
      <c r="J120" s="157">
        <v>2447</v>
      </c>
    </row>
    <row r="121" spans="2:10" ht="18.600000000000001" customHeight="1" x14ac:dyDescent="0.2">
      <c r="B121" s="308"/>
      <c r="C121" s="266" t="s">
        <v>227</v>
      </c>
      <c r="D121" s="266"/>
      <c r="E121" s="104" t="s">
        <v>3</v>
      </c>
      <c r="F121" s="13" t="s">
        <v>174</v>
      </c>
      <c r="G121" s="331"/>
      <c r="H121" s="23">
        <v>240</v>
      </c>
      <c r="I121" s="23">
        <v>220</v>
      </c>
      <c r="J121" s="244">
        <v>224.40299999999971</v>
      </c>
    </row>
    <row r="122" spans="2:10" ht="18.600000000000001" customHeight="1" x14ac:dyDescent="0.2">
      <c r="B122" s="308"/>
      <c r="C122" s="266"/>
      <c r="D122" s="266"/>
      <c r="E122" s="104" t="s">
        <v>13</v>
      </c>
      <c r="F122" s="13" t="s">
        <v>174</v>
      </c>
      <c r="G122" s="331"/>
      <c r="H122" s="23">
        <v>320</v>
      </c>
      <c r="I122" s="23">
        <v>206</v>
      </c>
      <c r="J122" s="23">
        <v>238</v>
      </c>
    </row>
    <row r="123" spans="2:10" ht="18.600000000000001" customHeight="1" x14ac:dyDescent="0.2">
      <c r="B123" s="308"/>
      <c r="C123" s="266" t="s">
        <v>228</v>
      </c>
      <c r="D123" s="266"/>
      <c r="E123" s="104" t="s">
        <v>3</v>
      </c>
      <c r="F123" s="13" t="s">
        <v>174</v>
      </c>
      <c r="G123" s="331"/>
      <c r="H123" s="23">
        <v>796</v>
      </c>
      <c r="I123" s="23">
        <v>782</v>
      </c>
      <c r="J123" s="244">
        <v>786.71100000004901</v>
      </c>
    </row>
    <row r="124" spans="2:10" ht="18.600000000000001" customHeight="1" thickBot="1" x14ac:dyDescent="0.25">
      <c r="B124" s="308"/>
      <c r="C124" s="279"/>
      <c r="D124" s="279"/>
      <c r="E124" s="187" t="s">
        <v>13</v>
      </c>
      <c r="F124" s="176" t="s">
        <v>174</v>
      </c>
      <c r="G124" s="331"/>
      <c r="H124" s="175">
        <v>45</v>
      </c>
      <c r="I124" s="175">
        <v>46</v>
      </c>
      <c r="J124" s="175">
        <v>60</v>
      </c>
    </row>
    <row r="125" spans="2:10" ht="18.600000000000001" customHeight="1" thickTop="1" x14ac:dyDescent="0.2">
      <c r="B125" s="308"/>
      <c r="C125" s="302" t="s">
        <v>607</v>
      </c>
      <c r="D125" s="302"/>
      <c r="E125" s="186" t="s">
        <v>3</v>
      </c>
      <c r="F125" s="120" t="s">
        <v>174</v>
      </c>
      <c r="G125" s="331"/>
      <c r="H125" s="202">
        <v>13810</v>
      </c>
      <c r="I125" s="202">
        <v>11569</v>
      </c>
      <c r="J125" s="202">
        <v>11001.577000000152</v>
      </c>
    </row>
    <row r="126" spans="2:10" ht="18.600000000000001" customHeight="1" x14ac:dyDescent="0.2">
      <c r="B126" s="326"/>
      <c r="C126" s="312"/>
      <c r="D126" s="312"/>
      <c r="E126" s="104" t="s">
        <v>13</v>
      </c>
      <c r="F126" s="13" t="s">
        <v>174</v>
      </c>
      <c r="G126" s="331"/>
      <c r="H126" s="209">
        <v>2357</v>
      </c>
      <c r="I126" s="209">
        <v>2747</v>
      </c>
      <c r="J126" s="209">
        <v>2744.9800000000055</v>
      </c>
    </row>
    <row r="127" spans="2:10" x14ac:dyDescent="0.2">
      <c r="B127" s="70"/>
    </row>
    <row r="128" spans="2:10" x14ac:dyDescent="0.2">
      <c r="B128" s="70"/>
    </row>
    <row r="129" spans="1:18" ht="18.600000000000001" x14ac:dyDescent="0.2">
      <c r="B129" s="72" t="s">
        <v>329</v>
      </c>
    </row>
    <row r="130" spans="1:18" x14ac:dyDescent="0.2">
      <c r="B130" s="70"/>
    </row>
    <row r="131" spans="1:18" x14ac:dyDescent="0.2">
      <c r="B131" s="70" t="s">
        <v>167</v>
      </c>
    </row>
    <row r="132" spans="1:18" ht="19.2" customHeight="1" x14ac:dyDescent="0.2">
      <c r="B132" s="77"/>
      <c r="C132" s="77"/>
      <c r="D132" s="77"/>
      <c r="E132" s="77"/>
      <c r="F132" s="11" t="s">
        <v>0</v>
      </c>
      <c r="G132" s="75" t="s">
        <v>241</v>
      </c>
      <c r="H132" s="11" t="s">
        <v>491</v>
      </c>
      <c r="I132" s="11" t="s">
        <v>490</v>
      </c>
      <c r="J132" s="11" t="s">
        <v>1</v>
      </c>
      <c r="K132" s="11" t="s">
        <v>50</v>
      </c>
      <c r="L132" s="11" t="s">
        <v>58</v>
      </c>
      <c r="M132" s="11" t="s">
        <v>451</v>
      </c>
    </row>
    <row r="133" spans="1:18" ht="17.399999999999999" customHeight="1" x14ac:dyDescent="0.2">
      <c r="A133" s="215"/>
      <c r="B133" s="327" t="s">
        <v>313</v>
      </c>
      <c r="C133" s="328"/>
      <c r="D133" s="329"/>
      <c r="E133" s="153" t="s">
        <v>625</v>
      </c>
      <c r="F133" s="13" t="s">
        <v>232</v>
      </c>
      <c r="G133" s="276" t="s">
        <v>245</v>
      </c>
      <c r="H133" s="140">
        <v>16491</v>
      </c>
      <c r="I133" s="164">
        <v>16161</v>
      </c>
      <c r="J133" s="140">
        <v>14267</v>
      </c>
      <c r="K133" s="157">
        <v>17262</v>
      </c>
      <c r="L133" s="157">
        <v>16719</v>
      </c>
      <c r="M133" s="157">
        <v>15629</v>
      </c>
    </row>
    <row r="134" spans="1:18" ht="18.600000000000001" customHeight="1" thickBot="1" x14ac:dyDescent="0.25">
      <c r="A134" s="215"/>
      <c r="B134" s="318"/>
      <c r="C134" s="319"/>
      <c r="D134" s="330"/>
      <c r="E134" s="216" t="s">
        <v>13</v>
      </c>
      <c r="F134" s="189" t="s">
        <v>232</v>
      </c>
      <c r="G134" s="277"/>
      <c r="H134" s="140">
        <v>5215</v>
      </c>
      <c r="I134" s="164">
        <v>3848</v>
      </c>
      <c r="J134" s="140">
        <v>2636</v>
      </c>
      <c r="K134" s="252">
        <v>3067</v>
      </c>
      <c r="L134" s="252">
        <v>3780</v>
      </c>
      <c r="M134" s="252">
        <v>4205</v>
      </c>
    </row>
    <row r="135" spans="1:18" ht="27" customHeight="1" x14ac:dyDescent="0.2">
      <c r="A135" s="215"/>
      <c r="B135" s="314" t="s">
        <v>314</v>
      </c>
      <c r="C135" s="315"/>
      <c r="D135" s="320" t="s">
        <v>315</v>
      </c>
      <c r="E135" s="217" t="s">
        <v>625</v>
      </c>
      <c r="F135" s="192" t="s">
        <v>232</v>
      </c>
      <c r="G135" s="277"/>
      <c r="H135" s="140">
        <v>24980</v>
      </c>
      <c r="I135" s="164">
        <v>24479</v>
      </c>
      <c r="J135" s="140">
        <v>25160</v>
      </c>
      <c r="K135" s="194">
        <v>25737</v>
      </c>
      <c r="L135" s="194">
        <v>26381</v>
      </c>
      <c r="M135" s="194">
        <v>25536</v>
      </c>
    </row>
    <row r="136" spans="1:18" ht="27" customHeight="1" x14ac:dyDescent="0.2">
      <c r="A136" s="215"/>
      <c r="B136" s="316"/>
      <c r="C136" s="317"/>
      <c r="D136" s="321"/>
      <c r="E136" s="153" t="s">
        <v>13</v>
      </c>
      <c r="F136" s="13" t="s">
        <v>232</v>
      </c>
      <c r="G136" s="277"/>
      <c r="H136" s="140">
        <v>7043</v>
      </c>
      <c r="I136" s="164">
        <v>9755</v>
      </c>
      <c r="J136" s="140">
        <v>10605</v>
      </c>
      <c r="K136" s="157">
        <v>8523</v>
      </c>
      <c r="L136" s="157">
        <v>9507</v>
      </c>
      <c r="M136" s="157">
        <v>10409</v>
      </c>
    </row>
    <row r="137" spans="1:18" ht="27" customHeight="1" x14ac:dyDescent="0.2">
      <c r="A137" s="215"/>
      <c r="B137" s="316"/>
      <c r="C137" s="317"/>
      <c r="D137" s="322" t="s">
        <v>316</v>
      </c>
      <c r="E137" s="153" t="s">
        <v>625</v>
      </c>
      <c r="F137" s="13" t="s">
        <v>232</v>
      </c>
      <c r="G137" s="277"/>
      <c r="H137" s="140">
        <v>24724</v>
      </c>
      <c r="I137" s="253">
        <v>23490</v>
      </c>
      <c r="J137" s="140">
        <v>21478</v>
      </c>
      <c r="K137" s="157">
        <v>21237</v>
      </c>
      <c r="L137" s="157">
        <v>17513</v>
      </c>
      <c r="M137" s="157">
        <v>15475</v>
      </c>
    </row>
    <row r="138" spans="1:18" ht="27" customHeight="1" thickBot="1" x14ac:dyDescent="0.25">
      <c r="A138" s="4"/>
      <c r="B138" s="318"/>
      <c r="C138" s="319"/>
      <c r="D138" s="323"/>
      <c r="E138" s="216" t="s">
        <v>13</v>
      </c>
      <c r="F138" s="189" t="s">
        <v>232</v>
      </c>
      <c r="G138" s="277"/>
      <c r="H138" s="24" t="s">
        <v>72</v>
      </c>
      <c r="I138" s="24" t="s">
        <v>72</v>
      </c>
      <c r="J138" s="24" t="s">
        <v>72</v>
      </c>
      <c r="K138" s="254" t="s">
        <v>72</v>
      </c>
      <c r="L138" s="254" t="s">
        <v>72</v>
      </c>
      <c r="M138" s="255">
        <v>10408</v>
      </c>
    </row>
    <row r="139" spans="1:18" ht="18.600000000000001" customHeight="1" x14ac:dyDescent="0.2">
      <c r="B139" s="286" t="s">
        <v>317</v>
      </c>
      <c r="C139" s="324"/>
      <c r="D139" s="324"/>
      <c r="E139" s="287"/>
      <c r="F139" s="120" t="s">
        <v>232</v>
      </c>
      <c r="G139" s="313"/>
      <c r="H139" s="244">
        <v>53473</v>
      </c>
      <c r="I139" s="244">
        <v>53254</v>
      </c>
      <c r="J139" s="244">
        <v>48986</v>
      </c>
      <c r="K139" s="194">
        <v>50089</v>
      </c>
      <c r="L139" s="194">
        <v>47519</v>
      </c>
      <c r="M139" s="256">
        <v>45718</v>
      </c>
    </row>
    <row r="140" spans="1:18" x14ac:dyDescent="0.2">
      <c r="H140" s="238"/>
      <c r="I140" s="238"/>
      <c r="J140" s="238"/>
    </row>
    <row r="141" spans="1:18" x14ac:dyDescent="0.2">
      <c r="B141" s="70" t="s">
        <v>168</v>
      </c>
    </row>
    <row r="142" spans="1:18" ht="17.399999999999999" customHeight="1" x14ac:dyDescent="0.2">
      <c r="B142" s="325"/>
      <c r="C142" s="325"/>
      <c r="D142" s="325"/>
      <c r="E142" s="325" t="s">
        <v>330</v>
      </c>
      <c r="F142" s="325"/>
      <c r="G142" s="325"/>
      <c r="H142" s="332" t="s">
        <v>0</v>
      </c>
      <c r="I142" s="332" t="s">
        <v>241</v>
      </c>
      <c r="J142" s="332" t="s">
        <v>491</v>
      </c>
      <c r="K142" s="332" t="s">
        <v>490</v>
      </c>
      <c r="L142" s="332" t="s">
        <v>1</v>
      </c>
      <c r="M142" s="332" t="s">
        <v>50</v>
      </c>
      <c r="N142" s="332" t="s">
        <v>58</v>
      </c>
      <c r="O142" s="325" t="s">
        <v>632</v>
      </c>
      <c r="P142" s="334" t="s">
        <v>237</v>
      </c>
      <c r="Q142" s="335"/>
      <c r="R142" s="3"/>
    </row>
    <row r="143" spans="1:18" ht="17.399999999999999" customHeight="1" x14ac:dyDescent="0.2">
      <c r="B143" s="325"/>
      <c r="C143" s="325"/>
      <c r="D143" s="325"/>
      <c r="E143" s="338" t="s">
        <v>331</v>
      </c>
      <c r="F143" s="339"/>
      <c r="G143" s="11" t="s">
        <v>332</v>
      </c>
      <c r="H143" s="333"/>
      <c r="I143" s="333"/>
      <c r="J143" s="333"/>
      <c r="K143" s="333"/>
      <c r="L143" s="333"/>
      <c r="M143" s="333"/>
      <c r="N143" s="333"/>
      <c r="O143" s="325"/>
      <c r="P143" s="336"/>
      <c r="Q143" s="337"/>
      <c r="R143" s="3"/>
    </row>
    <row r="144" spans="1:18" ht="52.2" customHeight="1" x14ac:dyDescent="0.2">
      <c r="B144" s="284" t="s">
        <v>627</v>
      </c>
      <c r="C144" s="270"/>
      <c r="D144" s="340"/>
      <c r="E144" s="341" t="s">
        <v>333</v>
      </c>
      <c r="F144" s="342"/>
      <c r="G144" s="158" t="s">
        <v>349</v>
      </c>
      <c r="H144" s="104" t="s">
        <v>232</v>
      </c>
      <c r="I144" s="276" t="s">
        <v>245</v>
      </c>
      <c r="J144" s="90" t="s">
        <v>702</v>
      </c>
      <c r="K144" s="171">
        <v>790749</v>
      </c>
      <c r="L144" s="171">
        <v>944989</v>
      </c>
      <c r="M144" s="245">
        <v>1161608</v>
      </c>
      <c r="N144" s="245">
        <v>1326731</v>
      </c>
      <c r="O144" s="245">
        <v>1276559</v>
      </c>
      <c r="P144" s="343" t="s">
        <v>623</v>
      </c>
      <c r="Q144" s="344"/>
      <c r="R144" s="3"/>
    </row>
    <row r="145" spans="2:18" ht="52.2" customHeight="1" x14ac:dyDescent="0.2">
      <c r="B145" s="341" t="s">
        <v>703</v>
      </c>
      <c r="C145" s="264"/>
      <c r="D145" s="265"/>
      <c r="E145" s="341" t="s">
        <v>334</v>
      </c>
      <c r="F145" s="342"/>
      <c r="G145" s="158" t="s">
        <v>349</v>
      </c>
      <c r="H145" s="104" t="s">
        <v>232</v>
      </c>
      <c r="I145" s="277"/>
      <c r="J145" s="171">
        <v>44023</v>
      </c>
      <c r="K145" s="90" t="s">
        <v>704</v>
      </c>
      <c r="L145" s="171">
        <v>31329</v>
      </c>
      <c r="M145" s="140">
        <v>24862</v>
      </c>
      <c r="N145" s="140">
        <v>27951</v>
      </c>
      <c r="O145" s="140">
        <v>34039</v>
      </c>
      <c r="P145" s="345"/>
      <c r="Q145" s="346"/>
      <c r="R145" s="3"/>
    </row>
    <row r="146" spans="2:18" ht="52.2" customHeight="1" x14ac:dyDescent="0.2">
      <c r="B146" s="341" t="s">
        <v>705</v>
      </c>
      <c r="C146" s="349"/>
      <c r="D146" s="342"/>
      <c r="E146" s="341" t="s">
        <v>335</v>
      </c>
      <c r="F146" s="342"/>
      <c r="G146" s="158" t="s">
        <v>349</v>
      </c>
      <c r="H146" s="104" t="s">
        <v>232</v>
      </c>
      <c r="I146" s="277"/>
      <c r="J146" s="90" t="s">
        <v>706</v>
      </c>
      <c r="K146" s="171">
        <v>1893</v>
      </c>
      <c r="L146" s="171">
        <v>3425</v>
      </c>
      <c r="M146" s="140">
        <v>3472</v>
      </c>
      <c r="N146" s="140">
        <v>3187</v>
      </c>
      <c r="O146" s="140">
        <v>5128</v>
      </c>
      <c r="P146" s="345"/>
      <c r="Q146" s="346"/>
      <c r="R146" s="3"/>
    </row>
    <row r="147" spans="2:18" ht="56.4" customHeight="1" x14ac:dyDescent="0.2">
      <c r="B147" s="341" t="s">
        <v>707</v>
      </c>
      <c r="C147" s="264"/>
      <c r="D147" s="265"/>
      <c r="E147" s="341" t="s">
        <v>336</v>
      </c>
      <c r="F147" s="342"/>
      <c r="G147" s="158" t="s">
        <v>349</v>
      </c>
      <c r="H147" s="104" t="s">
        <v>232</v>
      </c>
      <c r="I147" s="277"/>
      <c r="J147" s="171">
        <v>13901</v>
      </c>
      <c r="K147" s="90" t="s">
        <v>708</v>
      </c>
      <c r="L147" s="90" t="s">
        <v>709</v>
      </c>
      <c r="M147" s="140">
        <v>21694</v>
      </c>
      <c r="N147" s="140">
        <v>23526</v>
      </c>
      <c r="O147" s="140">
        <v>21719</v>
      </c>
      <c r="P147" s="345"/>
      <c r="Q147" s="346"/>
      <c r="R147" s="3"/>
    </row>
    <row r="148" spans="2:18" ht="136.80000000000001" customHeight="1" x14ac:dyDescent="0.2">
      <c r="B148" s="341" t="s">
        <v>710</v>
      </c>
      <c r="C148" s="264"/>
      <c r="D148" s="265"/>
      <c r="E148" s="341" t="s">
        <v>337</v>
      </c>
      <c r="F148" s="342"/>
      <c r="G148" s="158" t="s">
        <v>349</v>
      </c>
      <c r="H148" s="104" t="s">
        <v>232</v>
      </c>
      <c r="I148" s="277"/>
      <c r="J148" s="171">
        <v>1587</v>
      </c>
      <c r="K148" s="90" t="s">
        <v>711</v>
      </c>
      <c r="L148" s="171">
        <v>1645</v>
      </c>
      <c r="M148" s="140">
        <v>1925</v>
      </c>
      <c r="N148" s="140">
        <v>1692</v>
      </c>
      <c r="O148" s="140">
        <v>1575</v>
      </c>
      <c r="P148" s="345"/>
      <c r="Q148" s="346"/>
      <c r="R148" s="3"/>
    </row>
    <row r="149" spans="2:18" ht="52.2" customHeight="1" x14ac:dyDescent="0.2">
      <c r="B149" s="341" t="s">
        <v>712</v>
      </c>
      <c r="C149" s="264"/>
      <c r="D149" s="265"/>
      <c r="E149" s="341" t="s">
        <v>338</v>
      </c>
      <c r="F149" s="342"/>
      <c r="G149" s="158" t="s">
        <v>349</v>
      </c>
      <c r="H149" s="104" t="s">
        <v>232</v>
      </c>
      <c r="I149" s="277"/>
      <c r="J149" s="171">
        <v>3192</v>
      </c>
      <c r="K149" s="90" t="s">
        <v>713</v>
      </c>
      <c r="L149" s="90" t="s">
        <v>714</v>
      </c>
      <c r="M149" s="140">
        <v>4770</v>
      </c>
      <c r="N149" s="140">
        <v>6734</v>
      </c>
      <c r="O149" s="140">
        <v>7736</v>
      </c>
      <c r="P149" s="345"/>
      <c r="Q149" s="346"/>
      <c r="R149" s="3"/>
    </row>
    <row r="150" spans="2:18" ht="52.2" customHeight="1" x14ac:dyDescent="0.2">
      <c r="B150" s="341" t="s">
        <v>715</v>
      </c>
      <c r="C150" s="264"/>
      <c r="D150" s="265"/>
      <c r="E150" s="341" t="s">
        <v>339</v>
      </c>
      <c r="F150" s="342"/>
      <c r="G150" s="158" t="s">
        <v>349</v>
      </c>
      <c r="H150" s="104" t="s">
        <v>232</v>
      </c>
      <c r="I150" s="277"/>
      <c r="J150" s="171">
        <v>1152</v>
      </c>
      <c r="K150" s="90" t="s">
        <v>716</v>
      </c>
      <c r="L150" s="171">
        <v>1182</v>
      </c>
      <c r="M150" s="140">
        <v>1401</v>
      </c>
      <c r="N150" s="140">
        <v>1211</v>
      </c>
      <c r="O150" s="140">
        <v>4986</v>
      </c>
      <c r="P150" s="345"/>
      <c r="Q150" s="346"/>
      <c r="R150" s="3"/>
    </row>
    <row r="151" spans="2:18" ht="52.2" customHeight="1" x14ac:dyDescent="0.2">
      <c r="B151" s="341" t="s">
        <v>717</v>
      </c>
      <c r="C151" s="264"/>
      <c r="D151" s="265"/>
      <c r="E151" s="341" t="s">
        <v>340</v>
      </c>
      <c r="F151" s="342"/>
      <c r="G151" s="158" t="s">
        <v>349</v>
      </c>
      <c r="H151" s="104" t="s">
        <v>232</v>
      </c>
      <c r="I151" s="277"/>
      <c r="J151" s="90" t="s">
        <v>718</v>
      </c>
      <c r="K151" s="171">
        <v>2336</v>
      </c>
      <c r="L151" s="171">
        <v>2287</v>
      </c>
      <c r="M151" s="140">
        <v>2756</v>
      </c>
      <c r="N151" s="140">
        <v>2727</v>
      </c>
      <c r="O151" s="140">
        <v>2276</v>
      </c>
      <c r="P151" s="347"/>
      <c r="Q151" s="348"/>
      <c r="R151" s="3"/>
    </row>
    <row r="152" spans="2:18" ht="52.2" customHeight="1" x14ac:dyDescent="0.2">
      <c r="B152" s="341" t="s">
        <v>452</v>
      </c>
      <c r="C152" s="264"/>
      <c r="D152" s="265"/>
      <c r="E152" s="341" t="s">
        <v>341</v>
      </c>
      <c r="F152" s="342"/>
      <c r="G152" s="158" t="s">
        <v>349</v>
      </c>
      <c r="H152" s="104" t="s">
        <v>232</v>
      </c>
      <c r="I152" s="277"/>
      <c r="J152" s="234" t="s">
        <v>72</v>
      </c>
      <c r="K152" s="234" t="s">
        <v>72</v>
      </c>
      <c r="L152" s="234" t="s">
        <v>72</v>
      </c>
      <c r="M152" s="246" t="s">
        <v>72</v>
      </c>
      <c r="N152" s="246" t="s">
        <v>72</v>
      </c>
      <c r="O152" s="247">
        <v>2195</v>
      </c>
      <c r="P152" s="350"/>
      <c r="Q152" s="351"/>
      <c r="R152" s="3"/>
    </row>
    <row r="153" spans="2:18" ht="52.2" customHeight="1" x14ac:dyDescent="0.2">
      <c r="B153" s="263" t="s">
        <v>170</v>
      </c>
      <c r="C153" s="264"/>
      <c r="D153" s="265"/>
      <c r="E153" s="341" t="s">
        <v>342</v>
      </c>
      <c r="F153" s="342"/>
      <c r="G153" s="13" t="s">
        <v>72</v>
      </c>
      <c r="H153" s="104" t="s">
        <v>232</v>
      </c>
      <c r="I153" s="277"/>
      <c r="J153" s="234" t="s">
        <v>72</v>
      </c>
      <c r="K153" s="234" t="s">
        <v>72</v>
      </c>
      <c r="L153" s="234" t="s">
        <v>72</v>
      </c>
      <c r="M153" s="246" t="s">
        <v>72</v>
      </c>
      <c r="N153" s="246" t="s">
        <v>72</v>
      </c>
      <c r="O153" s="247">
        <v>4470</v>
      </c>
      <c r="P153" s="350"/>
      <c r="Q153" s="351"/>
      <c r="R153" s="3"/>
    </row>
    <row r="154" spans="2:18" ht="52.2" customHeight="1" x14ac:dyDescent="0.2">
      <c r="B154" s="269" t="s">
        <v>624</v>
      </c>
      <c r="C154" s="270"/>
      <c r="D154" s="340"/>
      <c r="E154" s="341" t="s">
        <v>343</v>
      </c>
      <c r="F154" s="342"/>
      <c r="G154" s="158" t="s">
        <v>349</v>
      </c>
      <c r="H154" s="104" t="s">
        <v>232</v>
      </c>
      <c r="I154" s="277"/>
      <c r="J154" s="248" t="s">
        <v>719</v>
      </c>
      <c r="K154" s="249">
        <v>6050000</v>
      </c>
      <c r="L154" s="248" t="s">
        <v>720</v>
      </c>
      <c r="M154" s="250">
        <v>5745708</v>
      </c>
      <c r="N154" s="250">
        <v>5891693</v>
      </c>
      <c r="O154" s="250">
        <v>5662768</v>
      </c>
      <c r="P154" s="343" t="s">
        <v>623</v>
      </c>
      <c r="Q154" s="344"/>
      <c r="R154" s="3"/>
    </row>
    <row r="155" spans="2:18" ht="52.2" customHeight="1" x14ac:dyDescent="0.2">
      <c r="B155" s="341" t="s">
        <v>721</v>
      </c>
      <c r="C155" s="264"/>
      <c r="D155" s="265"/>
      <c r="E155" s="341" t="s">
        <v>344</v>
      </c>
      <c r="F155" s="342"/>
      <c r="G155" s="158" t="s">
        <v>349</v>
      </c>
      <c r="H155" s="104" t="s">
        <v>232</v>
      </c>
      <c r="I155" s="277"/>
      <c r="J155" s="171">
        <v>6591</v>
      </c>
      <c r="K155" s="171">
        <v>5960</v>
      </c>
      <c r="L155" s="171">
        <v>6573</v>
      </c>
      <c r="M155" s="140">
        <v>7025</v>
      </c>
      <c r="N155" s="140">
        <v>7420</v>
      </c>
      <c r="O155" s="140">
        <v>804</v>
      </c>
      <c r="P155" s="345"/>
      <c r="Q155" s="346"/>
      <c r="R155" s="3"/>
    </row>
    <row r="156" spans="2:18" ht="52.2" customHeight="1" x14ac:dyDescent="0.2">
      <c r="B156" s="341" t="s">
        <v>722</v>
      </c>
      <c r="C156" s="264"/>
      <c r="D156" s="265"/>
      <c r="E156" s="341" t="s">
        <v>345</v>
      </c>
      <c r="F156" s="342"/>
      <c r="G156" s="158" t="s">
        <v>349</v>
      </c>
      <c r="H156" s="104" t="s">
        <v>232</v>
      </c>
      <c r="I156" s="277"/>
      <c r="J156" s="171">
        <v>8856</v>
      </c>
      <c r="K156" s="171">
        <v>8047</v>
      </c>
      <c r="L156" s="171">
        <v>7769</v>
      </c>
      <c r="M156" s="140">
        <v>7849</v>
      </c>
      <c r="N156" s="140">
        <v>8223</v>
      </c>
      <c r="O156" s="140">
        <v>4676</v>
      </c>
      <c r="P156" s="347"/>
      <c r="Q156" s="348"/>
      <c r="R156" s="3"/>
    </row>
    <row r="157" spans="2:18" ht="52.2" customHeight="1" x14ac:dyDescent="0.2">
      <c r="B157" s="263" t="s">
        <v>171</v>
      </c>
      <c r="C157" s="264"/>
      <c r="D157" s="265"/>
      <c r="E157" s="341" t="s">
        <v>346</v>
      </c>
      <c r="F157" s="342"/>
      <c r="G157" s="13" t="s">
        <v>72</v>
      </c>
      <c r="H157" s="104" t="s">
        <v>232</v>
      </c>
      <c r="I157" s="277"/>
      <c r="J157" s="234" t="s">
        <v>72</v>
      </c>
      <c r="K157" s="234" t="s">
        <v>72</v>
      </c>
      <c r="L157" s="234" t="s">
        <v>72</v>
      </c>
      <c r="M157" s="246" t="s">
        <v>72</v>
      </c>
      <c r="N157" s="246" t="s">
        <v>72</v>
      </c>
      <c r="O157" s="234" t="s">
        <v>72</v>
      </c>
      <c r="P157" s="350"/>
      <c r="Q157" s="351"/>
      <c r="R157" s="3"/>
    </row>
    <row r="158" spans="2:18" ht="52.2" customHeight="1" x14ac:dyDescent="0.2">
      <c r="B158" s="263" t="s">
        <v>172</v>
      </c>
      <c r="C158" s="264"/>
      <c r="D158" s="265"/>
      <c r="E158" s="341" t="s">
        <v>347</v>
      </c>
      <c r="F158" s="342"/>
      <c r="G158" s="13" t="s">
        <v>72</v>
      </c>
      <c r="H158" s="104" t="s">
        <v>232</v>
      </c>
      <c r="I158" s="277"/>
      <c r="J158" s="234" t="s">
        <v>72</v>
      </c>
      <c r="K158" s="234" t="s">
        <v>72</v>
      </c>
      <c r="L158" s="234" t="s">
        <v>72</v>
      </c>
      <c r="M158" s="246" t="s">
        <v>72</v>
      </c>
      <c r="N158" s="246" t="s">
        <v>72</v>
      </c>
      <c r="O158" s="246">
        <v>11</v>
      </c>
      <c r="P158" s="350"/>
      <c r="Q158" s="351"/>
      <c r="R158" s="3"/>
    </row>
    <row r="159" spans="2:18" ht="52.2" customHeight="1" x14ac:dyDescent="0.2">
      <c r="B159" s="263" t="s">
        <v>173</v>
      </c>
      <c r="C159" s="264"/>
      <c r="D159" s="265"/>
      <c r="E159" s="341" t="s">
        <v>348</v>
      </c>
      <c r="F159" s="342"/>
      <c r="G159" s="13" t="s">
        <v>72</v>
      </c>
      <c r="H159" s="104" t="s">
        <v>232</v>
      </c>
      <c r="I159" s="277"/>
      <c r="J159" s="234" t="s">
        <v>72</v>
      </c>
      <c r="K159" s="234" t="s">
        <v>72</v>
      </c>
      <c r="L159" s="234" t="s">
        <v>72</v>
      </c>
      <c r="M159" s="246" t="s">
        <v>72</v>
      </c>
      <c r="N159" s="246" t="s">
        <v>72</v>
      </c>
      <c r="O159" s="234" t="s">
        <v>72</v>
      </c>
      <c r="P159" s="350"/>
      <c r="Q159" s="351"/>
      <c r="R159" s="3"/>
    </row>
    <row r="160" spans="2:18" ht="52.2" customHeight="1" x14ac:dyDescent="0.2">
      <c r="B160" s="352" t="s">
        <v>10</v>
      </c>
      <c r="C160" s="352"/>
      <c r="D160" s="352"/>
      <c r="E160" s="352"/>
      <c r="F160" s="352"/>
      <c r="G160" s="352"/>
      <c r="H160" s="104" t="s">
        <v>232</v>
      </c>
      <c r="I160" s="313"/>
      <c r="J160" s="249">
        <v>7369736</v>
      </c>
      <c r="K160" s="249">
        <v>6934266</v>
      </c>
      <c r="L160" s="248" t="s">
        <v>723</v>
      </c>
      <c r="M160" s="251">
        <v>6983070</v>
      </c>
      <c r="N160" s="251">
        <v>7301094</v>
      </c>
      <c r="O160" s="251">
        <v>7028941</v>
      </c>
      <c r="P160" s="350"/>
      <c r="Q160" s="351"/>
      <c r="R160" s="3"/>
    </row>
    <row r="161" spans="2:11" x14ac:dyDescent="0.2">
      <c r="B161" s="1" t="s">
        <v>724</v>
      </c>
    </row>
    <row r="167" spans="2:11" ht="15" x14ac:dyDescent="0.2">
      <c r="B167" s="70" t="s">
        <v>352</v>
      </c>
    </row>
    <row r="168" spans="2:11" customFormat="1" ht="15" customHeight="1" x14ac:dyDescent="0.2">
      <c r="B168" s="77"/>
      <c r="C168" s="77"/>
      <c r="D168" s="77"/>
      <c r="E168" s="11" t="s">
        <v>238</v>
      </c>
      <c r="F168" s="11" t="s">
        <v>241</v>
      </c>
      <c r="G168" s="11" t="s">
        <v>50</v>
      </c>
      <c r="H168" s="11" t="s">
        <v>58</v>
      </c>
      <c r="I168" s="11" t="s">
        <v>451</v>
      </c>
      <c r="J168" s="353" t="s">
        <v>237</v>
      </c>
      <c r="K168" s="339"/>
    </row>
    <row r="169" spans="2:11" customFormat="1" ht="106.2" customHeight="1" x14ac:dyDescent="0.2">
      <c r="B169" s="271" t="s">
        <v>310</v>
      </c>
      <c r="C169" s="271"/>
      <c r="D169" s="104" t="s">
        <v>3</v>
      </c>
      <c r="E169" s="13" t="s">
        <v>232</v>
      </c>
      <c r="F169" s="331" t="s">
        <v>245</v>
      </c>
      <c r="G169" s="157">
        <v>32730</v>
      </c>
      <c r="H169" s="184">
        <v>28023</v>
      </c>
      <c r="I169" s="184">
        <v>25055.469000000001</v>
      </c>
      <c r="J169" s="362" t="s">
        <v>323</v>
      </c>
      <c r="K169" s="362"/>
    </row>
    <row r="170" spans="2:11" customFormat="1" ht="124.2" customHeight="1" x14ac:dyDescent="0.2">
      <c r="B170" s="271"/>
      <c r="C170" s="271"/>
      <c r="D170" s="104" t="s">
        <v>13</v>
      </c>
      <c r="E170" s="13" t="s">
        <v>232</v>
      </c>
      <c r="F170" s="331"/>
      <c r="G170" s="157">
        <v>10206</v>
      </c>
      <c r="H170" s="184">
        <v>11086</v>
      </c>
      <c r="I170" s="184">
        <v>12007.244999999994</v>
      </c>
      <c r="J170" s="362" t="s">
        <v>725</v>
      </c>
      <c r="K170" s="362"/>
    </row>
    <row r="171" spans="2:11" customFormat="1" ht="42" customHeight="1" x14ac:dyDescent="0.2">
      <c r="B171" s="363" t="s">
        <v>311</v>
      </c>
      <c r="C171" s="363"/>
      <c r="D171" s="104" t="s">
        <v>3</v>
      </c>
      <c r="E171" s="109" t="s">
        <v>169</v>
      </c>
      <c r="F171" s="331"/>
      <c r="G171" s="23">
        <v>0.15</v>
      </c>
      <c r="H171" s="185">
        <v>0.13</v>
      </c>
      <c r="I171" s="185">
        <v>0.11</v>
      </c>
      <c r="J171" s="354" t="s">
        <v>324</v>
      </c>
      <c r="K171" s="355"/>
    </row>
    <row r="172" spans="2:11" customFormat="1" ht="42" customHeight="1" x14ac:dyDescent="0.2">
      <c r="B172" s="363"/>
      <c r="C172" s="363"/>
      <c r="D172" s="104" t="s">
        <v>13</v>
      </c>
      <c r="E172" s="109" t="s">
        <v>169</v>
      </c>
      <c r="F172" s="331"/>
      <c r="G172" s="23">
        <v>0.18</v>
      </c>
      <c r="H172" s="185">
        <v>0.17</v>
      </c>
      <c r="I172" s="185">
        <v>0.16</v>
      </c>
      <c r="J172" s="356"/>
      <c r="K172" s="357"/>
    </row>
    <row r="173" spans="2:11" customFormat="1" ht="44.4" customHeight="1" x14ac:dyDescent="0.2">
      <c r="B173" s="271" t="s">
        <v>439</v>
      </c>
      <c r="C173" s="271"/>
      <c r="D173" s="104" t="s">
        <v>3</v>
      </c>
      <c r="E173" s="56" t="s">
        <v>378</v>
      </c>
      <c r="F173" s="331"/>
      <c r="G173" s="157">
        <v>20663</v>
      </c>
      <c r="H173" s="184">
        <v>19035</v>
      </c>
      <c r="I173" s="184">
        <v>17745</v>
      </c>
      <c r="J173" s="362"/>
      <c r="K173" s="362"/>
    </row>
    <row r="174" spans="2:11" customFormat="1" ht="44.4" customHeight="1" x14ac:dyDescent="0.2">
      <c r="B174" s="271"/>
      <c r="C174" s="271"/>
      <c r="D174" s="104" t="s">
        <v>13</v>
      </c>
      <c r="E174" s="56" t="s">
        <v>378</v>
      </c>
      <c r="F174" s="331"/>
      <c r="G174" s="157">
        <v>5064</v>
      </c>
      <c r="H174" s="184">
        <v>4769</v>
      </c>
      <c r="I174" s="184">
        <v>5086</v>
      </c>
      <c r="J174" s="362"/>
      <c r="K174" s="362"/>
    </row>
    <row r="175" spans="2:11" customFormat="1" ht="42" customHeight="1" x14ac:dyDescent="0.2">
      <c r="B175" s="363" t="s">
        <v>438</v>
      </c>
      <c r="C175" s="363"/>
      <c r="D175" s="104" t="s">
        <v>3</v>
      </c>
      <c r="E175" s="213" t="s">
        <v>620</v>
      </c>
      <c r="F175" s="331"/>
      <c r="G175" s="23">
        <v>9.6000000000000002E-2</v>
      </c>
      <c r="H175" s="185">
        <v>8.5999999999999993E-2</v>
      </c>
      <c r="I175" s="185">
        <v>7.9000000000000001E-2</v>
      </c>
      <c r="J175" s="354" t="s">
        <v>726</v>
      </c>
      <c r="K175" s="355"/>
    </row>
    <row r="176" spans="2:11" customFormat="1" ht="42" customHeight="1" x14ac:dyDescent="0.2">
      <c r="B176" s="363"/>
      <c r="C176" s="363"/>
      <c r="D176" s="104" t="s">
        <v>13</v>
      </c>
      <c r="E176" s="213" t="s">
        <v>620</v>
      </c>
      <c r="F176" s="331"/>
      <c r="G176" s="23">
        <v>9.0999999999999998E-2</v>
      </c>
      <c r="H176" s="185">
        <v>7.3999999999999996E-2</v>
      </c>
      <c r="I176" s="185">
        <v>6.8000000000000005E-2</v>
      </c>
      <c r="J176" s="356"/>
      <c r="K176" s="357"/>
    </row>
    <row r="177" spans="2:11" customFormat="1" ht="39" customHeight="1" x14ac:dyDescent="0.2">
      <c r="B177" s="297" t="s">
        <v>318</v>
      </c>
      <c r="C177" s="297"/>
      <c r="D177" s="104" t="s">
        <v>235</v>
      </c>
      <c r="E177" s="109" t="s">
        <v>236</v>
      </c>
      <c r="F177" s="331"/>
      <c r="G177" s="157">
        <v>1885</v>
      </c>
      <c r="H177" s="184">
        <v>1661</v>
      </c>
      <c r="I177" s="184">
        <v>1250</v>
      </c>
      <c r="J177" s="358"/>
      <c r="K177" s="359"/>
    </row>
    <row r="178" spans="2:11" customFormat="1" ht="39" customHeight="1" x14ac:dyDescent="0.2">
      <c r="B178" s="331" t="s">
        <v>312</v>
      </c>
      <c r="C178" s="331"/>
      <c r="D178" s="104" t="s">
        <v>235</v>
      </c>
      <c r="E178" s="109" t="s">
        <v>236</v>
      </c>
      <c r="F178" s="87"/>
      <c r="G178" s="157">
        <v>5769</v>
      </c>
      <c r="H178" s="184">
        <v>6209</v>
      </c>
      <c r="I178" s="184">
        <v>6015</v>
      </c>
      <c r="J178" s="358"/>
      <c r="K178" s="359"/>
    </row>
    <row r="179" spans="2:11" ht="33" customHeight="1" x14ac:dyDescent="0.2">
      <c r="B179" s="331"/>
      <c r="C179" s="331"/>
      <c r="D179" s="104" t="s">
        <v>13</v>
      </c>
      <c r="E179" s="109" t="s">
        <v>236</v>
      </c>
      <c r="F179" s="87"/>
      <c r="G179" s="239">
        <v>1384.0056</v>
      </c>
      <c r="H179" s="240">
        <v>2201.4800000000005</v>
      </c>
      <c r="I179" s="244">
        <v>2605.8209999999999</v>
      </c>
      <c r="J179" s="360" t="s">
        <v>727</v>
      </c>
      <c r="K179" s="361"/>
    </row>
    <row r="180" spans="2:11" x14ac:dyDescent="0.2">
      <c r="B180" s="70"/>
    </row>
    <row r="181" spans="2:11" ht="18.600000000000001" x14ac:dyDescent="0.2">
      <c r="B181" s="72" t="s">
        <v>353</v>
      </c>
    </row>
    <row r="182" spans="2:11" x14ac:dyDescent="0.2">
      <c r="B182" s="70"/>
    </row>
    <row r="183" spans="2:11" ht="15" x14ac:dyDescent="0.2">
      <c r="B183" s="70" t="s">
        <v>448</v>
      </c>
    </row>
    <row r="184" spans="2:11" ht="19.8" customHeight="1" x14ac:dyDescent="0.2">
      <c r="B184" s="77"/>
      <c r="C184" s="77"/>
      <c r="D184" s="325" t="s">
        <v>351</v>
      </c>
      <c r="E184" s="325"/>
      <c r="F184" s="325"/>
      <c r="G184" s="11" t="s">
        <v>0</v>
      </c>
      <c r="H184" s="11" t="s">
        <v>241</v>
      </c>
      <c r="I184" s="11" t="s">
        <v>50</v>
      </c>
      <c r="J184" s="11" t="s">
        <v>58</v>
      </c>
      <c r="K184" s="11" t="s">
        <v>451</v>
      </c>
    </row>
    <row r="185" spans="2:11" ht="43.2" customHeight="1" x14ac:dyDescent="0.2">
      <c r="B185" s="297" t="s">
        <v>447</v>
      </c>
      <c r="C185" s="297"/>
      <c r="D185" s="297" t="s">
        <v>160</v>
      </c>
      <c r="E185" s="297"/>
      <c r="F185" s="297"/>
      <c r="G185" s="13" t="s">
        <v>233</v>
      </c>
      <c r="H185" s="364" t="s">
        <v>245</v>
      </c>
      <c r="I185" s="154">
        <v>3.9</v>
      </c>
      <c r="J185" s="154">
        <v>3.5</v>
      </c>
      <c r="K185" s="154">
        <v>2.8</v>
      </c>
    </row>
    <row r="186" spans="2:11" ht="43.2" customHeight="1" x14ac:dyDescent="0.2">
      <c r="B186" s="341" t="s">
        <v>161</v>
      </c>
      <c r="C186" s="342"/>
      <c r="D186" s="297"/>
      <c r="E186" s="297"/>
      <c r="F186" s="297"/>
      <c r="G186" s="13" t="s">
        <v>233</v>
      </c>
      <c r="H186" s="365"/>
      <c r="I186" s="154">
        <v>0</v>
      </c>
      <c r="J186" s="154">
        <v>13.5</v>
      </c>
      <c r="K186" s="154">
        <v>0</v>
      </c>
    </row>
    <row r="187" spans="2:11" ht="43.2" customHeight="1" x14ac:dyDescent="0.2">
      <c r="B187" s="341" t="s">
        <v>162</v>
      </c>
      <c r="C187" s="342"/>
      <c r="D187" s="297"/>
      <c r="E187" s="297"/>
      <c r="F187" s="297"/>
      <c r="G187" s="13" t="s">
        <v>233</v>
      </c>
      <c r="H187" s="365"/>
      <c r="I187" s="154">
        <v>1.9</v>
      </c>
      <c r="J187" s="155" t="s">
        <v>72</v>
      </c>
      <c r="K187" s="243">
        <v>4.2</v>
      </c>
    </row>
    <row r="188" spans="2:11" ht="43.2" customHeight="1" x14ac:dyDescent="0.2">
      <c r="B188" s="341" t="s">
        <v>163</v>
      </c>
      <c r="C188" s="342"/>
      <c r="D188" s="297"/>
      <c r="E188" s="297"/>
      <c r="F188" s="297"/>
      <c r="G188" s="13" t="s">
        <v>233</v>
      </c>
      <c r="H188" s="365"/>
      <c r="I188" s="154">
        <v>0</v>
      </c>
      <c r="J188" s="155" t="s">
        <v>72</v>
      </c>
      <c r="K188" s="243">
        <v>2.2000000000000002</v>
      </c>
    </row>
    <row r="189" spans="2:11" ht="43.2" customHeight="1" x14ac:dyDescent="0.2">
      <c r="B189" s="297" t="s">
        <v>449</v>
      </c>
      <c r="C189" s="297"/>
      <c r="D189" s="297"/>
      <c r="E189" s="297"/>
      <c r="F189" s="297"/>
      <c r="G189" s="13" t="s">
        <v>233</v>
      </c>
      <c r="H189" s="365"/>
      <c r="I189" s="154">
        <v>1016.7</v>
      </c>
      <c r="J189" s="154">
        <v>570.29999999999995</v>
      </c>
      <c r="K189" s="154">
        <v>103.1</v>
      </c>
    </row>
    <row r="190" spans="2:11" ht="43.2" customHeight="1" x14ac:dyDescent="0.2">
      <c r="B190" s="297" t="s">
        <v>440</v>
      </c>
      <c r="C190" s="297"/>
      <c r="D190" s="113"/>
      <c r="E190" s="114"/>
      <c r="F190" s="115"/>
      <c r="G190" s="13" t="s">
        <v>233</v>
      </c>
      <c r="H190" s="365"/>
      <c r="I190" s="155" t="s">
        <v>72</v>
      </c>
      <c r="J190" s="154">
        <v>3.8</v>
      </c>
      <c r="K190" s="154">
        <v>2.8</v>
      </c>
    </row>
    <row r="191" spans="2:11" ht="43.2" customHeight="1" x14ac:dyDescent="0.2">
      <c r="B191" s="341" t="s">
        <v>443</v>
      </c>
      <c r="C191" s="342"/>
      <c r="D191" s="327" t="s">
        <v>165</v>
      </c>
      <c r="E191" s="328"/>
      <c r="F191" s="329"/>
      <c r="G191" s="13" t="s">
        <v>233</v>
      </c>
      <c r="H191" s="365"/>
      <c r="I191" s="155" t="s">
        <v>72</v>
      </c>
      <c r="J191" s="155" t="s">
        <v>72</v>
      </c>
      <c r="K191" s="155" t="s">
        <v>728</v>
      </c>
    </row>
    <row r="192" spans="2:11" ht="43.2" customHeight="1" x14ac:dyDescent="0.2">
      <c r="B192" s="341" t="s">
        <v>450</v>
      </c>
      <c r="C192" s="342"/>
      <c r="D192" s="316"/>
      <c r="E192" s="317"/>
      <c r="F192" s="375"/>
      <c r="G192" s="13" t="s">
        <v>233</v>
      </c>
      <c r="H192" s="365"/>
      <c r="I192" s="154">
        <v>0.3</v>
      </c>
      <c r="J192" s="155" t="s">
        <v>72</v>
      </c>
      <c r="K192" s="243">
        <v>2.2999999999999998</v>
      </c>
    </row>
    <row r="193" spans="2:11" ht="43.2" customHeight="1" x14ac:dyDescent="0.2">
      <c r="B193" s="297" t="s">
        <v>444</v>
      </c>
      <c r="C193" s="297"/>
      <c r="D193" s="316"/>
      <c r="E193" s="317"/>
      <c r="F193" s="375"/>
      <c r="G193" s="13" t="s">
        <v>233</v>
      </c>
      <c r="H193" s="365"/>
      <c r="I193" s="155" t="s">
        <v>72</v>
      </c>
      <c r="J193" s="155" t="s">
        <v>72</v>
      </c>
      <c r="K193" s="155" t="s">
        <v>728</v>
      </c>
    </row>
    <row r="194" spans="2:11" ht="43.2" customHeight="1" x14ac:dyDescent="0.2">
      <c r="B194" s="341" t="s">
        <v>445</v>
      </c>
      <c r="C194" s="342"/>
      <c r="D194" s="316"/>
      <c r="E194" s="317"/>
      <c r="F194" s="375"/>
      <c r="G194" s="13" t="s">
        <v>233</v>
      </c>
      <c r="H194" s="365"/>
      <c r="I194" s="155" t="s">
        <v>72</v>
      </c>
      <c r="J194" s="155" t="s">
        <v>72</v>
      </c>
      <c r="K194" s="155" t="s">
        <v>728</v>
      </c>
    </row>
    <row r="195" spans="2:11" ht="43.2" customHeight="1" x14ac:dyDescent="0.2">
      <c r="B195" s="341" t="s">
        <v>446</v>
      </c>
      <c r="C195" s="342"/>
      <c r="D195" s="376"/>
      <c r="E195" s="377"/>
      <c r="F195" s="378"/>
      <c r="G195" s="13" t="s">
        <v>233</v>
      </c>
      <c r="H195" s="365"/>
      <c r="I195" s="155" t="s">
        <v>72</v>
      </c>
      <c r="J195" s="155" t="s">
        <v>72</v>
      </c>
      <c r="K195" s="155" t="s">
        <v>728</v>
      </c>
    </row>
    <row r="196" spans="2:11" ht="43.2" customHeight="1" x14ac:dyDescent="0.2">
      <c r="B196" s="297" t="s">
        <v>441</v>
      </c>
      <c r="C196" s="297"/>
      <c r="D196" s="297" t="s">
        <v>166</v>
      </c>
      <c r="E196" s="297"/>
      <c r="F196" s="297"/>
      <c r="G196" s="13" t="s">
        <v>233</v>
      </c>
      <c r="H196" s="365"/>
      <c r="I196" s="154">
        <v>108.6</v>
      </c>
      <c r="J196" s="154">
        <v>141</v>
      </c>
      <c r="K196" s="154">
        <v>140</v>
      </c>
    </row>
    <row r="197" spans="2:11" ht="43.2" customHeight="1" x14ac:dyDescent="0.2">
      <c r="B197" s="297" t="s">
        <v>442</v>
      </c>
      <c r="C197" s="297"/>
      <c r="D197" s="297"/>
      <c r="E197" s="297"/>
      <c r="F197" s="297"/>
      <c r="G197" s="13" t="s">
        <v>233</v>
      </c>
      <c r="H197" s="365"/>
      <c r="I197" s="154">
        <v>219.4</v>
      </c>
      <c r="J197" s="154">
        <v>201.8</v>
      </c>
      <c r="K197" s="154">
        <v>170.3</v>
      </c>
    </row>
    <row r="198" spans="2:11" ht="43.2" customHeight="1" x14ac:dyDescent="0.2">
      <c r="B198" s="297" t="s">
        <v>164</v>
      </c>
      <c r="C198" s="297"/>
      <c r="D198" s="297" t="s">
        <v>371</v>
      </c>
      <c r="E198" s="297"/>
      <c r="F198" s="297"/>
      <c r="G198" s="13" t="s">
        <v>233</v>
      </c>
      <c r="H198" s="365"/>
      <c r="I198" s="154">
        <v>0</v>
      </c>
      <c r="J198" s="154">
        <v>0.1</v>
      </c>
      <c r="K198" s="154">
        <v>0.1</v>
      </c>
    </row>
    <row r="199" spans="2:11" ht="43.2" customHeight="1" x14ac:dyDescent="0.2">
      <c r="B199" s="297" t="s">
        <v>729</v>
      </c>
      <c r="C199" s="297"/>
      <c r="D199" s="297"/>
      <c r="E199" s="297"/>
      <c r="F199" s="297"/>
      <c r="G199" s="13" t="s">
        <v>233</v>
      </c>
      <c r="H199" s="365"/>
      <c r="I199" s="154">
        <v>3.4</v>
      </c>
      <c r="J199" s="154">
        <v>3</v>
      </c>
      <c r="K199" s="154">
        <v>13.6</v>
      </c>
    </row>
    <row r="200" spans="2:11" ht="43.2" customHeight="1" x14ac:dyDescent="0.2">
      <c r="B200" s="367" t="s">
        <v>29</v>
      </c>
      <c r="C200" s="368"/>
      <c r="D200" s="368"/>
      <c r="E200" s="368"/>
      <c r="F200" s="369"/>
      <c r="G200" s="13" t="s">
        <v>233</v>
      </c>
      <c r="H200" s="366"/>
      <c r="I200" s="154">
        <v>1354.2</v>
      </c>
      <c r="J200" s="154">
        <v>937</v>
      </c>
      <c r="K200" s="154">
        <f>SUM(K185:K190)+K192+SUM(K196:K199)</f>
        <v>441.40000000000003</v>
      </c>
    </row>
    <row r="201" spans="2:11" x14ac:dyDescent="0.2">
      <c r="B201" s="21" t="s">
        <v>608</v>
      </c>
    </row>
    <row r="202" spans="2:11" ht="15" x14ac:dyDescent="0.2">
      <c r="B202" s="21" t="s">
        <v>609</v>
      </c>
    </row>
    <row r="203" spans="2:11" x14ac:dyDescent="0.2">
      <c r="B203" s="21" t="s">
        <v>622</v>
      </c>
    </row>
    <row r="204" spans="2:11" x14ac:dyDescent="0.2">
      <c r="B204" s="21" t="s">
        <v>730</v>
      </c>
    </row>
    <row r="205" spans="2:11" x14ac:dyDescent="0.2">
      <c r="B205" s="21" t="s">
        <v>731</v>
      </c>
    </row>
    <row r="206" spans="2:11" x14ac:dyDescent="0.2">
      <c r="B206" s="70"/>
      <c r="C206" s="70"/>
    </row>
    <row r="207" spans="2:11" x14ac:dyDescent="0.2">
      <c r="B207" s="70" t="s">
        <v>354</v>
      </c>
    </row>
    <row r="208" spans="2:11" x14ac:dyDescent="0.2">
      <c r="B208" s="77"/>
      <c r="C208" s="11" t="s">
        <v>0</v>
      </c>
      <c r="D208" s="75" t="s">
        <v>241</v>
      </c>
      <c r="E208" s="11" t="s">
        <v>50</v>
      </c>
      <c r="F208" s="11" t="s">
        <v>58</v>
      </c>
      <c r="G208" s="11" t="s">
        <v>451</v>
      </c>
    </row>
    <row r="209" spans="2:7" ht="34.200000000000003" customHeight="1" x14ac:dyDescent="0.2">
      <c r="B209" s="153" t="s">
        <v>370</v>
      </c>
      <c r="C209" s="56" t="s">
        <v>355</v>
      </c>
      <c r="D209" s="129" t="s">
        <v>245</v>
      </c>
      <c r="E209" s="157">
        <v>95259</v>
      </c>
      <c r="F209" s="157">
        <v>84697</v>
      </c>
      <c r="G209" s="157">
        <v>71196</v>
      </c>
    </row>
    <row r="210" spans="2:7" x14ac:dyDescent="0.2">
      <c r="B210" s="21" t="s">
        <v>356</v>
      </c>
    </row>
    <row r="211" spans="2:7" x14ac:dyDescent="0.2">
      <c r="B211" s="21" t="s">
        <v>610</v>
      </c>
    </row>
    <row r="212" spans="2:7" x14ac:dyDescent="0.2">
      <c r="B212" s="21" t="s">
        <v>357</v>
      </c>
    </row>
    <row r="213" spans="2:7" x14ac:dyDescent="0.2">
      <c r="B213" s="21" t="s">
        <v>358</v>
      </c>
    </row>
    <row r="214" spans="2:7" x14ac:dyDescent="0.2">
      <c r="B214" s="21" t="s">
        <v>359</v>
      </c>
    </row>
    <row r="215" spans="2:7" x14ac:dyDescent="0.2">
      <c r="B215" s="21" t="s">
        <v>360</v>
      </c>
    </row>
    <row r="216" spans="2:7" x14ac:dyDescent="0.2">
      <c r="B216" s="21"/>
    </row>
    <row r="217" spans="2:7" x14ac:dyDescent="0.2">
      <c r="B217" s="21"/>
    </row>
    <row r="218" spans="2:7" ht="18.600000000000001" x14ac:dyDescent="0.2">
      <c r="B218" s="72" t="s">
        <v>361</v>
      </c>
    </row>
    <row r="220" spans="2:7" x14ac:dyDescent="0.2">
      <c r="B220" s="70" t="s">
        <v>454</v>
      </c>
    </row>
    <row r="221" spans="2:7" ht="19.2" customHeight="1" x14ac:dyDescent="0.2">
      <c r="B221" s="77"/>
      <c r="C221" s="11" t="s">
        <v>0</v>
      </c>
      <c r="D221" s="8" t="s">
        <v>241</v>
      </c>
      <c r="E221" s="11" t="s">
        <v>50</v>
      </c>
      <c r="F221" s="11" t="s">
        <v>58</v>
      </c>
      <c r="G221" s="11" t="s">
        <v>451</v>
      </c>
    </row>
    <row r="222" spans="2:7" ht="22.2" customHeight="1" x14ac:dyDescent="0.2">
      <c r="B222" s="161" t="s">
        <v>175</v>
      </c>
      <c r="C222" s="13" t="s">
        <v>174</v>
      </c>
      <c r="D222" s="370" t="s">
        <v>362</v>
      </c>
      <c r="E222" s="162">
        <v>4820</v>
      </c>
      <c r="F222" s="162">
        <v>4103</v>
      </c>
      <c r="G222" s="162">
        <v>4516</v>
      </c>
    </row>
    <row r="223" spans="2:7" ht="22.2" customHeight="1" x14ac:dyDescent="0.2">
      <c r="B223" s="116" t="s">
        <v>176</v>
      </c>
      <c r="C223" s="13" t="s">
        <v>174</v>
      </c>
      <c r="D223" s="371"/>
      <c r="E223" s="162">
        <v>2120</v>
      </c>
      <c r="F223" s="162">
        <v>2019</v>
      </c>
      <c r="G223" s="162">
        <v>1868</v>
      </c>
    </row>
    <row r="224" spans="2:7" ht="22.2" customHeight="1" x14ac:dyDescent="0.2">
      <c r="B224" s="116" t="s">
        <v>455</v>
      </c>
      <c r="C224" s="13" t="s">
        <v>174</v>
      </c>
      <c r="D224" s="371"/>
      <c r="E224" s="163">
        <v>864</v>
      </c>
      <c r="F224" s="163">
        <v>805</v>
      </c>
      <c r="G224" s="163">
        <v>746</v>
      </c>
    </row>
    <row r="225" spans="2:8" ht="22.2" customHeight="1" x14ac:dyDescent="0.2">
      <c r="B225" s="116" t="s">
        <v>456</v>
      </c>
      <c r="C225" s="13" t="s">
        <v>174</v>
      </c>
      <c r="D225" s="371"/>
      <c r="E225" s="163">
        <v>266</v>
      </c>
      <c r="F225" s="163">
        <v>217</v>
      </c>
      <c r="G225" s="163">
        <v>311</v>
      </c>
    </row>
    <row r="226" spans="2:8" ht="22.2" customHeight="1" x14ac:dyDescent="0.2">
      <c r="B226" s="104" t="s">
        <v>10</v>
      </c>
      <c r="C226" s="13" t="s">
        <v>174</v>
      </c>
      <c r="D226" s="372"/>
      <c r="E226" s="162">
        <v>8070</v>
      </c>
      <c r="F226" s="162">
        <v>7144</v>
      </c>
      <c r="G226" s="162">
        <v>7441</v>
      </c>
    </row>
    <row r="228" spans="2:8" x14ac:dyDescent="0.2">
      <c r="B228" s="70" t="s">
        <v>366</v>
      </c>
    </row>
    <row r="229" spans="2:8" ht="19.2" customHeight="1" x14ac:dyDescent="0.2">
      <c r="B229" s="77"/>
      <c r="C229" s="77"/>
      <c r="D229" s="11" t="s">
        <v>0</v>
      </c>
      <c r="E229" s="75" t="s">
        <v>241</v>
      </c>
      <c r="F229" s="11" t="s">
        <v>50</v>
      </c>
      <c r="G229" s="11" t="s">
        <v>58</v>
      </c>
      <c r="H229" s="11" t="s">
        <v>451</v>
      </c>
    </row>
    <row r="230" spans="2:8" ht="22.2" customHeight="1" x14ac:dyDescent="0.2">
      <c r="B230" s="373" t="s">
        <v>179</v>
      </c>
      <c r="C230" s="374"/>
      <c r="D230" s="13" t="s">
        <v>174</v>
      </c>
      <c r="E230" s="276" t="s">
        <v>362</v>
      </c>
      <c r="F230" s="154">
        <v>68</v>
      </c>
      <c r="G230" s="154">
        <v>66</v>
      </c>
      <c r="H230" s="154">
        <v>71</v>
      </c>
    </row>
    <row r="231" spans="2:8" ht="22.2" customHeight="1" x14ac:dyDescent="0.2">
      <c r="B231" s="266" t="s">
        <v>365</v>
      </c>
      <c r="C231" s="266"/>
      <c r="D231" s="13" t="s">
        <v>17</v>
      </c>
      <c r="E231" s="313"/>
      <c r="F231" s="23">
        <v>30</v>
      </c>
      <c r="G231" s="23">
        <v>32</v>
      </c>
      <c r="H231" s="23">
        <v>26</v>
      </c>
    </row>
    <row r="232" spans="2:8" x14ac:dyDescent="0.2">
      <c r="B232" s="1" t="s">
        <v>732</v>
      </c>
    </row>
    <row r="234" spans="2:8" x14ac:dyDescent="0.2">
      <c r="B234" s="70" t="s">
        <v>363</v>
      </c>
    </row>
    <row r="235" spans="2:8" ht="16.8" customHeight="1" x14ac:dyDescent="0.2">
      <c r="B235" s="77"/>
      <c r="C235" s="11" t="s">
        <v>0</v>
      </c>
      <c r="D235" s="75" t="s">
        <v>241</v>
      </c>
      <c r="E235" s="11" t="s">
        <v>50</v>
      </c>
      <c r="F235" s="11" t="s">
        <v>58</v>
      </c>
      <c r="G235" s="11" t="s">
        <v>451</v>
      </c>
    </row>
    <row r="236" spans="2:8" ht="16.8" customHeight="1" x14ac:dyDescent="0.2">
      <c r="B236" s="104" t="s">
        <v>180</v>
      </c>
      <c r="C236" s="13" t="s">
        <v>174</v>
      </c>
      <c r="D236" s="276" t="s">
        <v>245</v>
      </c>
      <c r="E236" s="154">
        <v>336</v>
      </c>
      <c r="F236" s="154">
        <v>79</v>
      </c>
      <c r="G236" s="154">
        <v>15</v>
      </c>
    </row>
    <row r="237" spans="2:8" ht="16.8" customHeight="1" x14ac:dyDescent="0.2">
      <c r="B237" s="108" t="s">
        <v>181</v>
      </c>
      <c r="C237" s="13" t="s">
        <v>174</v>
      </c>
      <c r="D237" s="313"/>
      <c r="E237" s="23">
        <v>0.1</v>
      </c>
      <c r="F237" s="23">
        <v>8.8000000000000007</v>
      </c>
      <c r="G237" s="23">
        <v>0</v>
      </c>
    </row>
    <row r="240" spans="2:8" x14ac:dyDescent="0.2">
      <c r="B240" s="70" t="s">
        <v>364</v>
      </c>
    </row>
    <row r="241" spans="2:8" ht="18.600000000000001" customHeight="1" x14ac:dyDescent="0.2">
      <c r="B241" s="77"/>
      <c r="C241" s="77"/>
      <c r="D241" s="11" t="s">
        <v>0</v>
      </c>
      <c r="E241" s="75" t="s">
        <v>241</v>
      </c>
      <c r="F241" s="11" t="s">
        <v>50</v>
      </c>
      <c r="G241" s="11" t="s">
        <v>58</v>
      </c>
      <c r="H241" s="11" t="s">
        <v>451</v>
      </c>
    </row>
    <row r="242" spans="2:8" ht="18.600000000000001" customHeight="1" x14ac:dyDescent="0.2">
      <c r="B242" s="263" t="s">
        <v>183</v>
      </c>
      <c r="C242" s="265"/>
      <c r="D242" s="13" t="s">
        <v>182</v>
      </c>
      <c r="E242" s="364" t="s">
        <v>362</v>
      </c>
      <c r="F242" s="154">
        <v>13.8</v>
      </c>
      <c r="G242" s="154">
        <v>11.6</v>
      </c>
      <c r="H242" s="154">
        <v>11</v>
      </c>
    </row>
    <row r="243" spans="2:8" ht="18.600000000000001" customHeight="1" x14ac:dyDescent="0.2">
      <c r="B243" s="263" t="s">
        <v>184</v>
      </c>
      <c r="C243" s="265"/>
      <c r="D243" s="13" t="s">
        <v>17</v>
      </c>
      <c r="E243" s="366"/>
      <c r="F243" s="154">
        <v>92.5</v>
      </c>
      <c r="G243" s="154">
        <v>91.3</v>
      </c>
      <c r="H243" s="154">
        <v>90.8</v>
      </c>
    </row>
    <row r="244" spans="2:8" x14ac:dyDescent="0.2">
      <c r="B244" s="1" t="s">
        <v>611</v>
      </c>
    </row>
    <row r="246" spans="2:8" x14ac:dyDescent="0.2">
      <c r="B246" s="70" t="s">
        <v>368</v>
      </c>
    </row>
    <row r="247" spans="2:8" ht="19.2" customHeight="1" x14ac:dyDescent="0.2">
      <c r="B247" s="77"/>
      <c r="C247" s="77"/>
      <c r="D247" s="11" t="s">
        <v>0</v>
      </c>
      <c r="E247" s="75" t="s">
        <v>241</v>
      </c>
      <c r="F247" s="11" t="s">
        <v>50</v>
      </c>
      <c r="G247" s="11" t="s">
        <v>58</v>
      </c>
      <c r="H247" s="11" t="s">
        <v>451</v>
      </c>
    </row>
    <row r="248" spans="2:8" ht="19.2" customHeight="1" x14ac:dyDescent="0.2">
      <c r="B248" s="263" t="s">
        <v>185</v>
      </c>
      <c r="C248" s="265"/>
      <c r="D248" s="13" t="s">
        <v>182</v>
      </c>
      <c r="E248" s="331" t="s">
        <v>367</v>
      </c>
      <c r="F248" s="159">
        <v>5.1422311539999797</v>
      </c>
      <c r="G248" s="159">
        <v>4.6905083969999835</v>
      </c>
      <c r="H248" s="159">
        <v>4.4752725819999783</v>
      </c>
    </row>
    <row r="249" spans="2:8" ht="19.2" customHeight="1" x14ac:dyDescent="0.2">
      <c r="B249" s="263" t="s">
        <v>186</v>
      </c>
      <c r="C249" s="265"/>
      <c r="D249" s="13" t="s">
        <v>182</v>
      </c>
      <c r="E249" s="331"/>
      <c r="F249" s="159">
        <v>3.5134324000000001</v>
      </c>
      <c r="G249" s="159">
        <v>1.7514059200000001</v>
      </c>
      <c r="H249" s="159">
        <v>1.9493300410000001</v>
      </c>
    </row>
    <row r="250" spans="2:8" ht="19.2" customHeight="1" x14ac:dyDescent="0.2">
      <c r="B250" s="263" t="s">
        <v>187</v>
      </c>
      <c r="C250" s="265"/>
      <c r="D250" s="13" t="s">
        <v>182</v>
      </c>
      <c r="E250" s="331"/>
      <c r="F250" s="159">
        <v>0.98957050000000002</v>
      </c>
      <c r="G250" s="159">
        <v>0.97250510000000001</v>
      </c>
      <c r="H250" s="159">
        <v>1.0135455</v>
      </c>
    </row>
    <row r="251" spans="2:8" ht="19.2" customHeight="1" x14ac:dyDescent="0.2">
      <c r="B251" s="263" t="s">
        <v>188</v>
      </c>
      <c r="C251" s="265"/>
      <c r="D251" s="13" t="s">
        <v>182</v>
      </c>
      <c r="E251" s="331"/>
      <c r="F251" s="159">
        <v>0.95671154300000039</v>
      </c>
      <c r="G251" s="159">
        <v>0.93708949300000022</v>
      </c>
      <c r="H251" s="159">
        <v>1.1492859650000002</v>
      </c>
    </row>
    <row r="252" spans="2:8" ht="19.2" customHeight="1" x14ac:dyDescent="0.2">
      <c r="B252" s="263" t="s">
        <v>189</v>
      </c>
      <c r="C252" s="265"/>
      <c r="D252" s="13" t="s">
        <v>182</v>
      </c>
      <c r="E252" s="331"/>
      <c r="F252" s="159">
        <v>0.8085118130000003</v>
      </c>
      <c r="G252" s="159">
        <v>0.72450658300000015</v>
      </c>
      <c r="H252" s="159">
        <v>0.68048115599999981</v>
      </c>
    </row>
    <row r="253" spans="2:8" ht="19.2" customHeight="1" x14ac:dyDescent="0.2">
      <c r="B253" s="379" t="s">
        <v>190</v>
      </c>
      <c r="C253" s="380"/>
      <c r="D253" s="13" t="s">
        <v>182</v>
      </c>
      <c r="E253" s="331"/>
      <c r="F253" s="159">
        <v>0.33640707799999986</v>
      </c>
      <c r="G253" s="159">
        <v>1.1299163899999998</v>
      </c>
      <c r="H253" s="159">
        <v>0.18899517400000018</v>
      </c>
    </row>
    <row r="254" spans="2:8" ht="19.2" customHeight="1" x14ac:dyDescent="0.2">
      <c r="B254" s="263" t="s">
        <v>191</v>
      </c>
      <c r="C254" s="265"/>
      <c r="D254" s="13" t="s">
        <v>182</v>
      </c>
      <c r="E254" s="331"/>
      <c r="F254" s="159">
        <v>0.32448802000000004</v>
      </c>
      <c r="G254" s="159">
        <v>0.34290738300000001</v>
      </c>
      <c r="H254" s="159">
        <v>0.40013575800000001</v>
      </c>
    </row>
    <row r="255" spans="2:8" ht="19.2" customHeight="1" x14ac:dyDescent="0.2">
      <c r="B255" s="263" t="s">
        <v>192</v>
      </c>
      <c r="C255" s="265"/>
      <c r="D255" s="13" t="s">
        <v>182</v>
      </c>
      <c r="E255" s="331"/>
      <c r="F255" s="159">
        <v>0.94146498800000011</v>
      </c>
      <c r="G255" s="159">
        <v>0.57354768399999989</v>
      </c>
      <c r="H255" s="159">
        <v>0.70268003000000001</v>
      </c>
    </row>
    <row r="256" spans="2:8" ht="19.2" customHeight="1" x14ac:dyDescent="0.2">
      <c r="B256" s="263" t="s">
        <v>193</v>
      </c>
      <c r="C256" s="265"/>
      <c r="D256" s="13" t="s">
        <v>182</v>
      </c>
      <c r="E256" s="331"/>
      <c r="F256" s="159">
        <v>0.79748569400000002</v>
      </c>
      <c r="G256" s="159">
        <v>0.44798609500000003</v>
      </c>
      <c r="H256" s="159">
        <v>0.44174112799999998</v>
      </c>
    </row>
    <row r="257" spans="2:16" ht="19.2" customHeight="1" x14ac:dyDescent="0.2">
      <c r="B257" s="263" t="s">
        <v>453</v>
      </c>
      <c r="C257" s="265"/>
      <c r="D257" s="13" t="s">
        <v>182</v>
      </c>
      <c r="E257" s="331"/>
      <c r="F257" s="160">
        <v>13.810303189999981</v>
      </c>
      <c r="G257" s="160">
        <v>11.570373044999982</v>
      </c>
      <c r="H257" s="159">
        <v>11.001467333999978</v>
      </c>
    </row>
    <row r="260" spans="2:16" ht="18.600000000000001" x14ac:dyDescent="0.2">
      <c r="B260" s="72" t="s">
        <v>369</v>
      </c>
    </row>
    <row r="262" spans="2:16" x14ac:dyDescent="0.2">
      <c r="B262" s="70" t="s">
        <v>633</v>
      </c>
    </row>
    <row r="263" spans="2:16" s="95" customFormat="1" ht="22.2" customHeight="1" x14ac:dyDescent="0.2">
      <c r="B263" s="381"/>
      <c r="C263" s="382"/>
      <c r="D263" s="381" t="s">
        <v>457</v>
      </c>
      <c r="E263" s="382"/>
      <c r="F263" s="395" t="s">
        <v>241</v>
      </c>
      <c r="G263" s="74" t="s">
        <v>458</v>
      </c>
      <c r="H263" s="74" t="s">
        <v>459</v>
      </c>
      <c r="I263" s="74" t="s">
        <v>460</v>
      </c>
      <c r="J263" s="74" t="s">
        <v>461</v>
      </c>
      <c r="K263" s="74" t="s">
        <v>462</v>
      </c>
      <c r="L263" s="74" t="s">
        <v>463</v>
      </c>
      <c r="M263" s="103"/>
      <c r="N263" s="103"/>
      <c r="O263" s="103"/>
      <c r="P263" s="103"/>
    </row>
    <row r="264" spans="2:16" s="95" customFormat="1" ht="22.2" customHeight="1" x14ac:dyDescent="0.2">
      <c r="B264" s="383"/>
      <c r="C264" s="384"/>
      <c r="D264" s="383"/>
      <c r="E264" s="384"/>
      <c r="F264" s="396"/>
      <c r="G264" s="74" t="s">
        <v>464</v>
      </c>
      <c r="H264" s="74" t="s">
        <v>51</v>
      </c>
      <c r="I264" s="74" t="s">
        <v>474</v>
      </c>
      <c r="J264" s="74" t="s">
        <v>51</v>
      </c>
      <c r="K264" s="74" t="s">
        <v>474</v>
      </c>
      <c r="L264" s="74" t="s">
        <v>51</v>
      </c>
      <c r="M264" s="103"/>
      <c r="N264" s="103"/>
      <c r="O264" s="103"/>
      <c r="P264" s="103"/>
    </row>
    <row r="265" spans="2:16" ht="22.2" customHeight="1" x14ac:dyDescent="0.2">
      <c r="B265" s="284" t="s">
        <v>465</v>
      </c>
      <c r="C265" s="285"/>
      <c r="D265" s="385" t="s">
        <v>469</v>
      </c>
      <c r="E265" s="386"/>
      <c r="F265" s="364" t="s">
        <v>245</v>
      </c>
      <c r="G265" s="23">
        <v>2</v>
      </c>
      <c r="H265" s="241">
        <v>0.13333333333333333</v>
      </c>
      <c r="I265" s="164">
        <v>48.049099999999996</v>
      </c>
      <c r="J265" s="241">
        <v>2.6543976331208346E-2</v>
      </c>
      <c r="K265" s="164">
        <v>4.0750000000000002</v>
      </c>
      <c r="L265" s="242">
        <v>2.2431138043816179E-3</v>
      </c>
    </row>
    <row r="266" spans="2:16" ht="22.2" customHeight="1" x14ac:dyDescent="0.2">
      <c r="B266" s="284" t="s">
        <v>467</v>
      </c>
      <c r="C266" s="285"/>
      <c r="D266" s="385" t="s">
        <v>470</v>
      </c>
      <c r="E266" s="386"/>
      <c r="F266" s="365"/>
      <c r="G266" s="23">
        <v>2</v>
      </c>
      <c r="H266" s="241">
        <v>0.13333333333333333</v>
      </c>
      <c r="I266" s="164">
        <v>18.109000000000002</v>
      </c>
      <c r="J266" s="241">
        <v>1.0108505306635948E-2</v>
      </c>
      <c r="K266" s="164">
        <v>11.429</v>
      </c>
      <c r="L266" s="242">
        <v>6.2911773423993895E-3</v>
      </c>
    </row>
    <row r="267" spans="2:16" ht="22.2" customHeight="1" x14ac:dyDescent="0.2">
      <c r="B267" s="284" t="s">
        <v>466</v>
      </c>
      <c r="C267" s="285"/>
      <c r="D267" s="385" t="s">
        <v>471</v>
      </c>
      <c r="E267" s="386"/>
      <c r="F267" s="365"/>
      <c r="G267" s="165">
        <v>7</v>
      </c>
      <c r="H267" s="241">
        <v>0.46666666666666667</v>
      </c>
      <c r="I267" s="165">
        <v>1705.7035999999998</v>
      </c>
      <c r="J267" s="241">
        <v>0.95212954288740603</v>
      </c>
      <c r="K267" s="165">
        <v>1791.3242</v>
      </c>
      <c r="L267" s="242">
        <v>0.98604761745837011</v>
      </c>
    </row>
    <row r="268" spans="2:16" ht="22.2" customHeight="1" x14ac:dyDescent="0.2">
      <c r="B268" s="284" t="s">
        <v>372</v>
      </c>
      <c r="C268" s="285"/>
      <c r="D268" s="385" t="s">
        <v>472</v>
      </c>
      <c r="E268" s="386"/>
      <c r="F268" s="365"/>
      <c r="G268" s="23">
        <v>4</v>
      </c>
      <c r="H268" s="241">
        <v>0.26666666666666666</v>
      </c>
      <c r="I268" s="164">
        <v>19.599990000000002</v>
      </c>
      <c r="J268" s="241">
        <v>1.0940780988735519E-2</v>
      </c>
      <c r="K268" s="164">
        <v>9.8428900000000006</v>
      </c>
      <c r="L268" s="242">
        <v>5.4180913948490266E-3</v>
      </c>
    </row>
    <row r="269" spans="2:16" ht="22.2" customHeight="1" x14ac:dyDescent="0.2">
      <c r="B269" s="284" t="s">
        <v>468</v>
      </c>
      <c r="C269" s="285"/>
      <c r="D269" s="385" t="s">
        <v>473</v>
      </c>
      <c r="E269" s="386"/>
      <c r="F269" s="365"/>
      <c r="G269" s="23">
        <v>0</v>
      </c>
      <c r="H269" s="241">
        <v>0</v>
      </c>
      <c r="I269" s="164">
        <v>0</v>
      </c>
      <c r="J269" s="241">
        <v>0</v>
      </c>
      <c r="K269" s="164">
        <v>0</v>
      </c>
      <c r="L269" s="242">
        <v>0</v>
      </c>
    </row>
    <row r="270" spans="2:16" ht="22.2" customHeight="1" x14ac:dyDescent="0.2">
      <c r="B270" s="284" t="s">
        <v>10</v>
      </c>
      <c r="C270" s="387"/>
      <c r="D270" s="387"/>
      <c r="E270" s="285"/>
      <c r="F270" s="366"/>
      <c r="G270" s="165">
        <v>15</v>
      </c>
      <c r="H270" s="241">
        <v>1</v>
      </c>
      <c r="I270" s="165">
        <v>1791.4616899999999</v>
      </c>
      <c r="J270" s="241">
        <v>0.99972280551398585</v>
      </c>
      <c r="K270" s="165">
        <v>1816.6710899999998</v>
      </c>
      <c r="L270" s="241">
        <v>1.0000000000000002</v>
      </c>
    </row>
    <row r="271" spans="2:16" x14ac:dyDescent="0.2">
      <c r="B271" s="70"/>
    </row>
    <row r="272" spans="2:16" x14ac:dyDescent="0.2">
      <c r="B272" s="70" t="s">
        <v>475</v>
      </c>
    </row>
    <row r="273" spans="2:9" ht="18" customHeight="1" x14ac:dyDescent="0.2">
      <c r="B273" s="77"/>
      <c r="C273" s="77"/>
      <c r="D273" s="11" t="s">
        <v>0</v>
      </c>
      <c r="E273" s="75" t="s">
        <v>241</v>
      </c>
      <c r="F273" s="50" t="s">
        <v>50</v>
      </c>
      <c r="G273" s="50" t="s">
        <v>58</v>
      </c>
      <c r="H273" s="50" t="s">
        <v>451</v>
      </c>
    </row>
    <row r="274" spans="2:9" ht="18" customHeight="1" x14ac:dyDescent="0.2">
      <c r="B274" s="388" t="s">
        <v>3</v>
      </c>
      <c r="C274" s="104" t="s">
        <v>195</v>
      </c>
      <c r="D274" s="13" t="s">
        <v>194</v>
      </c>
      <c r="E274" s="390" t="s">
        <v>367</v>
      </c>
      <c r="F274" s="171">
        <v>1552</v>
      </c>
      <c r="G274" s="171">
        <v>1595</v>
      </c>
      <c r="H274" s="171">
        <v>1608</v>
      </c>
    </row>
    <row r="275" spans="2:9" ht="18" customHeight="1" x14ac:dyDescent="0.2">
      <c r="B275" s="389"/>
      <c r="C275" s="108" t="s">
        <v>196</v>
      </c>
      <c r="D275" s="13" t="s">
        <v>194</v>
      </c>
      <c r="E275" s="391"/>
      <c r="F275" s="90">
        <v>22</v>
      </c>
      <c r="G275" s="90">
        <v>27</v>
      </c>
      <c r="H275" s="90">
        <v>26</v>
      </c>
    </row>
    <row r="276" spans="2:9" ht="18" customHeight="1" x14ac:dyDescent="0.2">
      <c r="B276" s="296"/>
      <c r="C276" s="104" t="s">
        <v>197</v>
      </c>
      <c r="D276" s="13" t="s">
        <v>194</v>
      </c>
      <c r="E276" s="391"/>
      <c r="F276" s="90">
        <v>69</v>
      </c>
      <c r="G276" s="90">
        <v>70</v>
      </c>
      <c r="H276" s="90">
        <v>65</v>
      </c>
    </row>
    <row r="277" spans="2:9" ht="18" customHeight="1" x14ac:dyDescent="0.2">
      <c r="B277" s="393" t="s">
        <v>626</v>
      </c>
      <c r="C277" s="394"/>
      <c r="D277" s="13" t="s">
        <v>194</v>
      </c>
      <c r="E277" s="392"/>
      <c r="F277" s="171">
        <v>1643</v>
      </c>
      <c r="G277" s="171">
        <v>1692</v>
      </c>
      <c r="H277" s="171">
        <v>1698</v>
      </c>
    </row>
    <row r="278" spans="2:9" x14ac:dyDescent="0.2">
      <c r="B278" s="32"/>
    </row>
    <row r="279" spans="2:9" x14ac:dyDescent="0.2">
      <c r="B279" s="70" t="s">
        <v>476</v>
      </c>
    </row>
    <row r="280" spans="2:9" ht="18" customHeight="1" x14ac:dyDescent="0.2">
      <c r="B280" s="77"/>
      <c r="C280" s="11" t="s">
        <v>0</v>
      </c>
      <c r="D280" s="75" t="s">
        <v>241</v>
      </c>
      <c r="E280" s="11" t="s">
        <v>50</v>
      </c>
      <c r="F280" s="11" t="s">
        <v>58</v>
      </c>
      <c r="G280" s="11" t="s">
        <v>451</v>
      </c>
    </row>
    <row r="281" spans="2:9" ht="36" customHeight="1" x14ac:dyDescent="0.2">
      <c r="B281" s="152" t="s">
        <v>374</v>
      </c>
      <c r="C281" s="13" t="s">
        <v>194</v>
      </c>
      <c r="D281" s="262" t="s">
        <v>367</v>
      </c>
      <c r="E281" s="23">
        <v>1567</v>
      </c>
      <c r="F281" s="23">
        <v>1610</v>
      </c>
      <c r="G281" s="23">
        <v>1616</v>
      </c>
    </row>
    <row r="282" spans="2:9" ht="36" customHeight="1" x14ac:dyDescent="0.2">
      <c r="B282" s="152" t="s">
        <v>375</v>
      </c>
      <c r="C282" s="13" t="s">
        <v>194</v>
      </c>
      <c r="D282" s="262"/>
      <c r="E282" s="23">
        <v>36</v>
      </c>
      <c r="F282" s="23">
        <v>40</v>
      </c>
      <c r="G282" s="23">
        <v>40</v>
      </c>
    </row>
    <row r="283" spans="2:9" ht="36" customHeight="1" x14ac:dyDescent="0.2">
      <c r="B283" s="112" t="s">
        <v>376</v>
      </c>
      <c r="C283" s="13" t="s">
        <v>194</v>
      </c>
      <c r="D283" s="262"/>
      <c r="E283" s="23">
        <v>13</v>
      </c>
      <c r="F283" s="23">
        <v>15</v>
      </c>
      <c r="G283" s="23">
        <v>17</v>
      </c>
    </row>
    <row r="284" spans="2:9" ht="36" customHeight="1" x14ac:dyDescent="0.2">
      <c r="B284" s="112" t="s">
        <v>193</v>
      </c>
      <c r="C284" s="13" t="s">
        <v>194</v>
      </c>
      <c r="D284" s="262"/>
      <c r="E284" s="23">
        <v>27</v>
      </c>
      <c r="F284" s="23">
        <v>27</v>
      </c>
      <c r="G284" s="23">
        <v>25</v>
      </c>
    </row>
    <row r="286" spans="2:9" x14ac:dyDescent="0.2">
      <c r="B286" s="70" t="s">
        <v>377</v>
      </c>
    </row>
    <row r="287" spans="2:9" ht="17.399999999999999" customHeight="1" x14ac:dyDescent="0.2">
      <c r="B287" s="397" t="s">
        <v>477</v>
      </c>
      <c r="C287" s="397"/>
      <c r="D287" s="397"/>
      <c r="E287" s="11" t="s">
        <v>0</v>
      </c>
      <c r="F287" s="75" t="s">
        <v>241</v>
      </c>
      <c r="G287" s="11" t="s">
        <v>50</v>
      </c>
      <c r="H287" s="11" t="s">
        <v>58</v>
      </c>
      <c r="I287" s="11" t="s">
        <v>451</v>
      </c>
    </row>
    <row r="288" spans="2:9" ht="33.6" customHeight="1" x14ac:dyDescent="0.2">
      <c r="B288" s="297" t="s">
        <v>478</v>
      </c>
      <c r="C288" s="266"/>
      <c r="D288" s="266"/>
      <c r="E288" s="13" t="s">
        <v>194</v>
      </c>
      <c r="F288" s="364" t="s">
        <v>367</v>
      </c>
      <c r="G288" s="140">
        <v>1421</v>
      </c>
      <c r="H288" s="140">
        <v>1527</v>
      </c>
      <c r="I288" s="140">
        <v>1781</v>
      </c>
    </row>
    <row r="289" spans="2:9" ht="53.4" customHeight="1" x14ac:dyDescent="0.2">
      <c r="B289" s="297" t="s">
        <v>479</v>
      </c>
      <c r="C289" s="266"/>
      <c r="D289" s="266"/>
      <c r="E289" s="13" t="s">
        <v>194</v>
      </c>
      <c r="F289" s="365"/>
      <c r="G289" s="23">
        <v>0</v>
      </c>
      <c r="H289" s="23">
        <v>0</v>
      </c>
      <c r="I289" s="23">
        <v>0</v>
      </c>
    </row>
    <row r="290" spans="2:9" ht="33.6" customHeight="1" x14ac:dyDescent="0.2">
      <c r="B290" s="297" t="s">
        <v>480</v>
      </c>
      <c r="C290" s="266"/>
      <c r="D290" s="266"/>
      <c r="E290" s="13" t="s">
        <v>194</v>
      </c>
      <c r="F290" s="365"/>
      <c r="G290" s="23">
        <v>0</v>
      </c>
      <c r="H290" s="23">
        <v>0</v>
      </c>
      <c r="I290" s="23">
        <v>0</v>
      </c>
    </row>
    <row r="291" spans="2:9" ht="46.2" customHeight="1" x14ac:dyDescent="0.2">
      <c r="B291" s="297" t="s">
        <v>481</v>
      </c>
      <c r="C291" s="266"/>
      <c r="D291" s="266"/>
      <c r="E291" s="13" t="s">
        <v>194</v>
      </c>
      <c r="F291" s="365"/>
      <c r="G291" s="23">
        <v>20</v>
      </c>
      <c r="H291" s="23">
        <v>32</v>
      </c>
      <c r="I291" s="23">
        <v>29</v>
      </c>
    </row>
    <row r="292" spans="2:9" ht="25.8" customHeight="1" x14ac:dyDescent="0.2">
      <c r="B292" s="292" t="s">
        <v>626</v>
      </c>
      <c r="C292" s="292"/>
      <c r="D292" s="292"/>
      <c r="E292" s="13" t="s">
        <v>194</v>
      </c>
      <c r="F292" s="366"/>
      <c r="G292" s="140">
        <v>1441</v>
      </c>
      <c r="H292" s="140">
        <v>1559</v>
      </c>
      <c r="I292" s="140">
        <v>1810</v>
      </c>
    </row>
    <row r="294" spans="2:9" x14ac:dyDescent="0.2">
      <c r="B294" s="70" t="s">
        <v>482</v>
      </c>
    </row>
    <row r="295" spans="2:9" ht="18" customHeight="1" x14ac:dyDescent="0.2">
      <c r="B295" s="77"/>
      <c r="C295" s="11" t="s">
        <v>0</v>
      </c>
      <c r="D295" s="75" t="s">
        <v>241</v>
      </c>
      <c r="E295" s="11" t="s">
        <v>50</v>
      </c>
      <c r="F295" s="11" t="s">
        <v>58</v>
      </c>
      <c r="G295" s="11" t="s">
        <v>451</v>
      </c>
    </row>
    <row r="296" spans="2:9" ht="36" customHeight="1" x14ac:dyDescent="0.2">
      <c r="B296" s="152" t="s">
        <v>374</v>
      </c>
      <c r="C296" s="13" t="s">
        <v>194</v>
      </c>
      <c r="D296" s="262" t="s">
        <v>367</v>
      </c>
      <c r="E296" s="23">
        <v>1380</v>
      </c>
      <c r="F296" s="23">
        <v>1493</v>
      </c>
      <c r="G296" s="23">
        <v>1761</v>
      </c>
    </row>
    <row r="297" spans="2:9" ht="36" customHeight="1" x14ac:dyDescent="0.2">
      <c r="B297" s="152" t="s">
        <v>375</v>
      </c>
      <c r="C297" s="13" t="s">
        <v>194</v>
      </c>
      <c r="D297" s="262"/>
      <c r="E297" s="23">
        <v>38</v>
      </c>
      <c r="F297" s="23">
        <v>29</v>
      </c>
      <c r="G297" s="23">
        <v>17</v>
      </c>
    </row>
    <row r="298" spans="2:9" ht="36" customHeight="1" x14ac:dyDescent="0.2">
      <c r="B298" s="112" t="s">
        <v>376</v>
      </c>
      <c r="C298" s="13" t="s">
        <v>194</v>
      </c>
      <c r="D298" s="262"/>
      <c r="E298" s="23">
        <v>8</v>
      </c>
      <c r="F298" s="23">
        <v>10</v>
      </c>
      <c r="G298" s="23">
        <v>6</v>
      </c>
    </row>
    <row r="299" spans="2:9" ht="36" customHeight="1" x14ac:dyDescent="0.2">
      <c r="B299" s="112" t="s">
        <v>193</v>
      </c>
      <c r="C299" s="13" t="s">
        <v>194</v>
      </c>
      <c r="D299" s="262"/>
      <c r="E299" s="23">
        <v>15</v>
      </c>
      <c r="F299" s="23">
        <v>27</v>
      </c>
      <c r="G299" s="23">
        <v>25</v>
      </c>
    </row>
    <row r="301" spans="2:9" x14ac:dyDescent="0.2">
      <c r="B301" s="70" t="s">
        <v>198</v>
      </c>
    </row>
    <row r="302" spans="2:9" ht="21" customHeight="1" x14ac:dyDescent="0.2">
      <c r="B302" s="77"/>
      <c r="C302" s="11" t="s">
        <v>0</v>
      </c>
      <c r="D302" s="75" t="s">
        <v>241</v>
      </c>
      <c r="E302" s="11" t="s">
        <v>50</v>
      </c>
      <c r="F302" s="11" t="s">
        <v>58</v>
      </c>
      <c r="G302" s="11" t="s">
        <v>451</v>
      </c>
    </row>
    <row r="303" spans="2:9" ht="41.4" customHeight="1" x14ac:dyDescent="0.2">
      <c r="B303" s="104" t="s">
        <v>199</v>
      </c>
      <c r="C303" s="13" t="s">
        <v>200</v>
      </c>
      <c r="D303" s="105" t="s">
        <v>367</v>
      </c>
      <c r="E303" s="140">
        <v>4474</v>
      </c>
      <c r="F303" s="140">
        <v>5344</v>
      </c>
      <c r="G303" s="140">
        <v>5241</v>
      </c>
    </row>
    <row r="304" spans="2:9" x14ac:dyDescent="0.2">
      <c r="B304" s="70"/>
    </row>
    <row r="305" spans="2:9" x14ac:dyDescent="0.2">
      <c r="B305" s="70"/>
    </row>
    <row r="306" spans="2:9" x14ac:dyDescent="0.2">
      <c r="B306" s="70" t="s">
        <v>484</v>
      </c>
    </row>
    <row r="307" spans="2:9" ht="21" customHeight="1" x14ac:dyDescent="0.2">
      <c r="B307" s="77"/>
      <c r="C307" s="77"/>
      <c r="D307" s="77"/>
      <c r="E307" s="11" t="s">
        <v>0</v>
      </c>
      <c r="F307" s="75" t="s">
        <v>241</v>
      </c>
      <c r="G307" s="11" t="s">
        <v>50</v>
      </c>
      <c r="H307" s="11" t="s">
        <v>58</v>
      </c>
      <c r="I307" s="11" t="s">
        <v>451</v>
      </c>
    </row>
    <row r="308" spans="2:9" ht="41.4" customHeight="1" x14ac:dyDescent="0.2">
      <c r="B308" s="297" t="s">
        <v>483</v>
      </c>
      <c r="C308" s="297"/>
      <c r="D308" s="297"/>
      <c r="E308" s="13" t="s">
        <v>140</v>
      </c>
      <c r="F308" s="129" t="s">
        <v>245</v>
      </c>
      <c r="G308" s="140">
        <v>1075</v>
      </c>
      <c r="H308" s="140">
        <v>1035</v>
      </c>
      <c r="I308" s="140">
        <v>1153</v>
      </c>
    </row>
  </sheetData>
  <mergeCells count="215">
    <mergeCell ref="D296:D299"/>
    <mergeCell ref="B308:D308"/>
    <mergeCell ref="D281:D284"/>
    <mergeCell ref="B287:D287"/>
    <mergeCell ref="B288:D288"/>
    <mergeCell ref="F288:F292"/>
    <mergeCell ref="B289:D289"/>
    <mergeCell ref="B290:D290"/>
    <mergeCell ref="B291:D291"/>
    <mergeCell ref="B292:D292"/>
    <mergeCell ref="D268:E268"/>
    <mergeCell ref="B269:C269"/>
    <mergeCell ref="D269:E269"/>
    <mergeCell ref="B270:E270"/>
    <mergeCell ref="B274:B276"/>
    <mergeCell ref="E274:E277"/>
    <mergeCell ref="B277:C277"/>
    <mergeCell ref="D263:E264"/>
    <mergeCell ref="F263:F264"/>
    <mergeCell ref="B265:C265"/>
    <mergeCell ref="D265:E265"/>
    <mergeCell ref="F265:F270"/>
    <mergeCell ref="B266:C266"/>
    <mergeCell ref="D266:E266"/>
    <mergeCell ref="B267:C267"/>
    <mergeCell ref="D267:E267"/>
    <mergeCell ref="B268:C268"/>
    <mergeCell ref="B253:C253"/>
    <mergeCell ref="B254:C254"/>
    <mergeCell ref="B255:C255"/>
    <mergeCell ref="B256:C256"/>
    <mergeCell ref="B257:C257"/>
    <mergeCell ref="B263:C264"/>
    <mergeCell ref="D236:D237"/>
    <mergeCell ref="B242:C242"/>
    <mergeCell ref="E242:E243"/>
    <mergeCell ref="B243:C243"/>
    <mergeCell ref="B248:C248"/>
    <mergeCell ref="E248:E257"/>
    <mergeCell ref="B249:C249"/>
    <mergeCell ref="B250:C250"/>
    <mergeCell ref="B251:C251"/>
    <mergeCell ref="B252:C252"/>
    <mergeCell ref="D222:D226"/>
    <mergeCell ref="B230:C230"/>
    <mergeCell ref="E230:E231"/>
    <mergeCell ref="B231:C231"/>
    <mergeCell ref="D191:F195"/>
    <mergeCell ref="B192:C192"/>
    <mergeCell ref="B193:C193"/>
    <mergeCell ref="B194:C194"/>
    <mergeCell ref="B195:C195"/>
    <mergeCell ref="B196:C196"/>
    <mergeCell ref="D196:F197"/>
    <mergeCell ref="B197:C197"/>
    <mergeCell ref="D184:F184"/>
    <mergeCell ref="B185:C185"/>
    <mergeCell ref="D185:F189"/>
    <mergeCell ref="H185:H200"/>
    <mergeCell ref="B186:C186"/>
    <mergeCell ref="B187:C187"/>
    <mergeCell ref="B188:C188"/>
    <mergeCell ref="B189:C189"/>
    <mergeCell ref="B190:C190"/>
    <mergeCell ref="B191:C191"/>
    <mergeCell ref="B198:C198"/>
    <mergeCell ref="D198:F199"/>
    <mergeCell ref="B199:C199"/>
    <mergeCell ref="B200:F200"/>
    <mergeCell ref="J175:K176"/>
    <mergeCell ref="B177:C177"/>
    <mergeCell ref="J177:K177"/>
    <mergeCell ref="B178:C179"/>
    <mergeCell ref="J178:K178"/>
    <mergeCell ref="J179:K179"/>
    <mergeCell ref="B169:C170"/>
    <mergeCell ref="F169:F177"/>
    <mergeCell ref="J169:K169"/>
    <mergeCell ref="J170:K170"/>
    <mergeCell ref="B171:C172"/>
    <mergeCell ref="J171:K172"/>
    <mergeCell ref="B173:C174"/>
    <mergeCell ref="J173:K173"/>
    <mergeCell ref="J174:K174"/>
    <mergeCell ref="B175:C176"/>
    <mergeCell ref="B159:D159"/>
    <mergeCell ref="E159:F159"/>
    <mergeCell ref="P159:Q159"/>
    <mergeCell ref="B160:G160"/>
    <mergeCell ref="P160:Q160"/>
    <mergeCell ref="J168:K168"/>
    <mergeCell ref="B157:D157"/>
    <mergeCell ref="E157:F157"/>
    <mergeCell ref="P157:Q157"/>
    <mergeCell ref="B158:D158"/>
    <mergeCell ref="E158:F158"/>
    <mergeCell ref="P158:Q158"/>
    <mergeCell ref="B147:D147"/>
    <mergeCell ref="E147:F147"/>
    <mergeCell ref="B148:D148"/>
    <mergeCell ref="E148:F148"/>
    <mergeCell ref="B154:D154"/>
    <mergeCell ref="E154:F154"/>
    <mergeCell ref="P154:Q156"/>
    <mergeCell ref="B155:D155"/>
    <mergeCell ref="E155:F155"/>
    <mergeCell ref="B156:D156"/>
    <mergeCell ref="E156:F156"/>
    <mergeCell ref="B152:D152"/>
    <mergeCell ref="E152:F152"/>
    <mergeCell ref="P152:Q152"/>
    <mergeCell ref="B153:D153"/>
    <mergeCell ref="E153:F153"/>
    <mergeCell ref="P153:Q153"/>
    <mergeCell ref="N142:N143"/>
    <mergeCell ref="O142:O143"/>
    <mergeCell ref="P142:Q143"/>
    <mergeCell ref="E143:F143"/>
    <mergeCell ref="B144:D144"/>
    <mergeCell ref="E144:F144"/>
    <mergeCell ref="I144:I160"/>
    <mergeCell ref="P144:Q151"/>
    <mergeCell ref="B145:D145"/>
    <mergeCell ref="E145:F145"/>
    <mergeCell ref="H142:H143"/>
    <mergeCell ref="I142:I143"/>
    <mergeCell ref="J142:J143"/>
    <mergeCell ref="K142:K143"/>
    <mergeCell ref="L142:L143"/>
    <mergeCell ref="M142:M143"/>
    <mergeCell ref="B149:D149"/>
    <mergeCell ref="E149:F149"/>
    <mergeCell ref="B150:D150"/>
    <mergeCell ref="E150:F150"/>
    <mergeCell ref="B151:D151"/>
    <mergeCell ref="E151:F151"/>
    <mergeCell ref="B146:D146"/>
    <mergeCell ref="E146:F146"/>
    <mergeCell ref="G133:G139"/>
    <mergeCell ref="B135:C138"/>
    <mergeCell ref="D135:D136"/>
    <mergeCell ref="D137:D138"/>
    <mergeCell ref="B139:E139"/>
    <mergeCell ref="B142:D143"/>
    <mergeCell ref="E142:G142"/>
    <mergeCell ref="B119:B126"/>
    <mergeCell ref="C119:D120"/>
    <mergeCell ref="C121:D122"/>
    <mergeCell ref="C123:D124"/>
    <mergeCell ref="C125:D126"/>
    <mergeCell ref="B133:D134"/>
    <mergeCell ref="G100:G126"/>
    <mergeCell ref="C111:D111"/>
    <mergeCell ref="C112:D113"/>
    <mergeCell ref="C114:D115"/>
    <mergeCell ref="B116:B118"/>
    <mergeCell ref="C116:D116"/>
    <mergeCell ref="C117:D117"/>
    <mergeCell ref="C118:D118"/>
    <mergeCell ref="B100:B106"/>
    <mergeCell ref="C100:D101"/>
    <mergeCell ref="C102:D103"/>
    <mergeCell ref="C104:D104"/>
    <mergeCell ref="C105:D106"/>
    <mergeCell ref="B107:B115"/>
    <mergeCell ref="C107:D108"/>
    <mergeCell ref="C109:D109"/>
    <mergeCell ref="C110:D110"/>
    <mergeCell ref="B92:B96"/>
    <mergeCell ref="C92:D92"/>
    <mergeCell ref="C93:D93"/>
    <mergeCell ref="C94:D94"/>
    <mergeCell ref="C95:D95"/>
    <mergeCell ref="C96:D96"/>
    <mergeCell ref="B76:B83"/>
    <mergeCell ref="C76:D77"/>
    <mergeCell ref="C78:D79"/>
    <mergeCell ref="C80:D81"/>
    <mergeCell ref="C82:D83"/>
    <mergeCell ref="B84:B91"/>
    <mergeCell ref="C84:D85"/>
    <mergeCell ref="C86:D87"/>
    <mergeCell ref="C88:D89"/>
    <mergeCell ref="C90:D91"/>
    <mergeCell ref="G55:G96"/>
    <mergeCell ref="C57:D58"/>
    <mergeCell ref="C59:D60"/>
    <mergeCell ref="C61:D62"/>
    <mergeCell ref="C63:D63"/>
    <mergeCell ref="C64:D64"/>
    <mergeCell ref="C65:D66"/>
    <mergeCell ref="C67:D68"/>
    <mergeCell ref="C69:D70"/>
    <mergeCell ref="C71:D71"/>
    <mergeCell ref="B43:C44"/>
    <mergeCell ref="E43:E48"/>
    <mergeCell ref="B45:C46"/>
    <mergeCell ref="B47:C48"/>
    <mergeCell ref="B55:B75"/>
    <mergeCell ref="C55:D56"/>
    <mergeCell ref="C72:D73"/>
    <mergeCell ref="C74:D75"/>
    <mergeCell ref="B32:C32"/>
    <mergeCell ref="B33:C33"/>
    <mergeCell ref="B34:C34"/>
    <mergeCell ref="B38:D38"/>
    <mergeCell ref="F38:F39"/>
    <mergeCell ref="B39:D39"/>
    <mergeCell ref="B18:C18"/>
    <mergeCell ref="D18:F18"/>
    <mergeCell ref="H18:H19"/>
    <mergeCell ref="B19:C19"/>
    <mergeCell ref="D19:F19"/>
    <mergeCell ref="B24:C24"/>
    <mergeCell ref="D24:F24"/>
  </mergeCells>
  <phoneticPr fontId="1"/>
  <hyperlinks>
    <hyperlink ref="B10" r:id="rId1" display="　　＞環境　＞　第三者検証" xr:uid="{55620D1D-4BD5-400F-88DF-A6BFA890593C}"/>
  </hyperlinks>
  <pageMargins left="0.23622047244094491" right="0.23622047244094491" top="0.74803149606299213" bottom="0.74803149606299213" header="0.31496062992125984" footer="0.31496062992125984"/>
  <pageSetup paperSize="9" scale="51" fitToHeight="0" orientation="portrait" r:id="rId2"/>
  <rowBreaks count="6" manualBreakCount="6">
    <brk id="50" max="16383" man="1"/>
    <brk id="128" max="16383" man="1"/>
    <brk id="166" max="16383" man="1"/>
    <brk id="180" max="16383" man="1"/>
    <brk id="217" max="17" man="1"/>
    <brk id="259" max="17"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8895D-CF32-4370-9ECC-6A4D2F2AD62A}">
  <dimension ref="A1:P203"/>
  <sheetViews>
    <sheetView view="pageBreakPreview" topLeftCell="A173" zoomScale="85" zoomScaleNormal="115" zoomScaleSheetLayoutView="85" workbookViewId="0"/>
  </sheetViews>
  <sheetFormatPr defaultColWidth="12.109375" defaultRowHeight="12.6" x14ac:dyDescent="0.2"/>
  <cols>
    <col min="1" max="1" width="4.21875" style="1" customWidth="1"/>
    <col min="2" max="5" width="12.109375" style="1"/>
    <col min="6" max="7" width="12.109375" style="4"/>
    <col min="8" max="10" width="11.88671875" style="1" customWidth="1"/>
    <col min="11" max="16" width="12.109375" style="3"/>
    <col min="17" max="16384" width="12.109375" style="1"/>
  </cols>
  <sheetData>
    <row r="1" spans="1:16" x14ac:dyDescent="0.2">
      <c r="B1" s="1" t="s">
        <v>57</v>
      </c>
    </row>
    <row r="2" spans="1:16" ht="18.600000000000001" x14ac:dyDescent="0.2">
      <c r="A2" s="72" t="s">
        <v>94</v>
      </c>
    </row>
    <row r="3" spans="1:16" ht="18.600000000000001" x14ac:dyDescent="0.2">
      <c r="A3" s="72"/>
    </row>
    <row r="4" spans="1:16" ht="18.600000000000001" x14ac:dyDescent="0.2">
      <c r="A4" s="2"/>
      <c r="B4" s="1" t="s">
        <v>62</v>
      </c>
      <c r="D4" s="2"/>
      <c r="E4" s="3"/>
      <c r="G4" s="1"/>
      <c r="J4" s="3"/>
      <c r="P4" s="1"/>
    </row>
    <row r="5" spans="1:16" x14ac:dyDescent="0.2">
      <c r="B5" s="21" t="s">
        <v>634</v>
      </c>
    </row>
    <row r="6" spans="1:16" x14ac:dyDescent="0.2">
      <c r="B6" s="32"/>
    </row>
    <row r="7" spans="1:16" x14ac:dyDescent="0.2">
      <c r="B7" s="32"/>
    </row>
    <row r="8" spans="1:16" ht="18.600000000000001" x14ac:dyDescent="0.2">
      <c r="B8" s="72" t="s">
        <v>286</v>
      </c>
    </row>
    <row r="10" spans="1:16" x14ac:dyDescent="0.2">
      <c r="B10" s="70" t="s">
        <v>635</v>
      </c>
      <c r="C10" s="70"/>
    </row>
    <row r="11" spans="1:16" ht="16.8" customHeight="1" x14ac:dyDescent="0.2">
      <c r="B11" s="8"/>
      <c r="C11" s="9"/>
      <c r="D11" s="11" t="s">
        <v>64</v>
      </c>
      <c r="E11" s="11" t="s">
        <v>65</v>
      </c>
      <c r="F11" s="11" t="s">
        <v>66</v>
      </c>
      <c r="G11" s="1"/>
      <c r="I11" s="61"/>
    </row>
    <row r="12" spans="1:16" ht="31.8" customHeight="1" x14ac:dyDescent="0.2">
      <c r="B12" s="284" t="s">
        <v>287</v>
      </c>
      <c r="C12" s="285"/>
      <c r="D12" s="23">
        <v>22</v>
      </c>
      <c r="E12" s="23">
        <v>22</v>
      </c>
      <c r="F12" s="167">
        <v>100</v>
      </c>
      <c r="G12" s="1"/>
    </row>
    <row r="13" spans="1:16" ht="31.8" customHeight="1" x14ac:dyDescent="0.2">
      <c r="B13" s="284" t="s">
        <v>288</v>
      </c>
      <c r="C13" s="285"/>
      <c r="D13" s="23">
        <v>13</v>
      </c>
      <c r="E13" s="23">
        <v>13</v>
      </c>
      <c r="F13" s="167">
        <v>100</v>
      </c>
      <c r="G13" s="1"/>
    </row>
    <row r="14" spans="1:16" ht="31.8" customHeight="1" x14ac:dyDescent="0.2">
      <c r="B14" s="284" t="s">
        <v>289</v>
      </c>
      <c r="C14" s="285"/>
      <c r="D14" s="23">
        <v>35</v>
      </c>
      <c r="E14" s="23">
        <v>35</v>
      </c>
      <c r="F14" s="167">
        <v>100</v>
      </c>
      <c r="G14" s="1"/>
    </row>
    <row r="15" spans="1:16" x14ac:dyDescent="0.2">
      <c r="B15" s="32"/>
    </row>
    <row r="16" spans="1:16" x14ac:dyDescent="0.2">
      <c r="B16" s="70" t="s">
        <v>486</v>
      </c>
      <c r="C16" s="70"/>
    </row>
    <row r="17" spans="2:9" ht="16.8" customHeight="1" x14ac:dyDescent="0.2">
      <c r="B17" s="8"/>
      <c r="C17" s="9"/>
      <c r="D17" s="10" t="s">
        <v>487</v>
      </c>
      <c r="E17" s="11" t="s">
        <v>50</v>
      </c>
      <c r="F17" s="11" t="s">
        <v>58</v>
      </c>
      <c r="G17" s="11" t="s">
        <v>451</v>
      </c>
      <c r="I17" s="61"/>
    </row>
    <row r="18" spans="2:9" ht="31.8" customHeight="1" x14ac:dyDescent="0.2">
      <c r="B18" s="284" t="s">
        <v>614</v>
      </c>
      <c r="C18" s="285"/>
      <c r="D18" s="13" t="s">
        <v>488</v>
      </c>
      <c r="E18" s="23">
        <v>0</v>
      </c>
      <c r="F18" s="23">
        <v>0</v>
      </c>
      <c r="G18" s="167">
        <v>0</v>
      </c>
    </row>
    <row r="19" spans="2:9" x14ac:dyDescent="0.2">
      <c r="B19" s="32"/>
    </row>
    <row r="20" spans="2:9" x14ac:dyDescent="0.2">
      <c r="B20" s="70" t="s">
        <v>636</v>
      </c>
      <c r="C20" s="70"/>
    </row>
    <row r="21" spans="2:9" ht="25.2" x14ac:dyDescent="0.2">
      <c r="B21" s="338"/>
      <c r="C21" s="353"/>
      <c r="D21" s="353"/>
      <c r="E21" s="353"/>
      <c r="F21" s="339"/>
      <c r="G21" s="74" t="s">
        <v>241</v>
      </c>
      <c r="H21" s="74" t="s">
        <v>74</v>
      </c>
      <c r="I21" s="74" t="s">
        <v>541</v>
      </c>
    </row>
    <row r="22" spans="2:9" ht="91.8" customHeight="1" x14ac:dyDescent="0.2">
      <c r="B22" s="367" t="s">
        <v>653</v>
      </c>
      <c r="C22" s="369"/>
      <c r="D22" s="271" t="s">
        <v>612</v>
      </c>
      <c r="E22" s="271"/>
      <c r="F22" s="271"/>
      <c r="G22" s="364" t="s">
        <v>362</v>
      </c>
      <c r="H22" s="51">
        <v>2</v>
      </c>
      <c r="I22" s="179">
        <v>45</v>
      </c>
    </row>
    <row r="23" spans="2:9" ht="54" customHeight="1" x14ac:dyDescent="0.2">
      <c r="B23" s="367" t="s">
        <v>542</v>
      </c>
      <c r="C23" s="369"/>
      <c r="D23" s="271" t="s">
        <v>613</v>
      </c>
      <c r="E23" s="271"/>
      <c r="F23" s="271"/>
      <c r="G23" s="366"/>
      <c r="H23" s="51">
        <v>6</v>
      </c>
      <c r="I23" s="51">
        <v>165</v>
      </c>
    </row>
    <row r="24" spans="2:9" ht="78.599999999999994" customHeight="1" x14ac:dyDescent="0.2">
      <c r="B24" s="367" t="s">
        <v>654</v>
      </c>
      <c r="C24" s="369"/>
      <c r="D24" s="398" t="s">
        <v>655</v>
      </c>
      <c r="E24" s="399"/>
      <c r="F24" s="400"/>
      <c r="G24" s="129" t="s">
        <v>656</v>
      </c>
      <c r="H24" s="51">
        <v>2</v>
      </c>
      <c r="I24" s="221">
        <v>12539</v>
      </c>
    </row>
    <row r="25" spans="2:9" x14ac:dyDescent="0.2">
      <c r="B25" s="32"/>
    </row>
    <row r="26" spans="2:9" ht="18.600000000000001" x14ac:dyDescent="0.2">
      <c r="B26" s="72" t="s">
        <v>63</v>
      </c>
    </row>
    <row r="28" spans="2:9" x14ac:dyDescent="0.2">
      <c r="B28" s="70" t="s">
        <v>657</v>
      </c>
      <c r="C28" s="70"/>
    </row>
    <row r="29" spans="2:9" ht="16.8" customHeight="1" x14ac:dyDescent="0.2">
      <c r="B29" s="8"/>
      <c r="C29" s="9"/>
      <c r="D29" s="11" t="s">
        <v>64</v>
      </c>
      <c r="E29" s="11" t="s">
        <v>65</v>
      </c>
      <c r="F29" s="11" t="s">
        <v>66</v>
      </c>
      <c r="G29" s="1"/>
      <c r="I29" s="61"/>
    </row>
    <row r="30" spans="2:9" ht="31.8" customHeight="1" x14ac:dyDescent="0.2">
      <c r="B30" s="284" t="s">
        <v>287</v>
      </c>
      <c r="C30" s="285"/>
      <c r="D30" s="23">
        <v>101</v>
      </c>
      <c r="E30" s="23">
        <v>96</v>
      </c>
      <c r="F30" s="167">
        <v>95</v>
      </c>
      <c r="G30" s="1"/>
    </row>
    <row r="31" spans="2:9" ht="31.8" customHeight="1" x14ac:dyDescent="0.2">
      <c r="B31" s="284" t="s">
        <v>288</v>
      </c>
      <c r="C31" s="285"/>
      <c r="D31" s="23">
        <v>21</v>
      </c>
      <c r="E31" s="23">
        <v>7</v>
      </c>
      <c r="F31" s="167">
        <v>33</v>
      </c>
      <c r="G31" s="1"/>
    </row>
    <row r="32" spans="2:9" ht="31.8" customHeight="1" x14ac:dyDescent="0.2">
      <c r="B32" s="284" t="s">
        <v>289</v>
      </c>
      <c r="C32" s="285"/>
      <c r="D32" s="23">
        <v>122</v>
      </c>
      <c r="E32" s="23">
        <v>103</v>
      </c>
      <c r="F32" s="167">
        <v>84</v>
      </c>
      <c r="G32" s="1"/>
    </row>
    <row r="34" spans="2:12" x14ac:dyDescent="0.2">
      <c r="B34" s="70" t="s">
        <v>69</v>
      </c>
      <c r="C34" s="70"/>
      <c r="D34" s="76"/>
    </row>
    <row r="35" spans="2:12" ht="15.6" customHeight="1" x14ac:dyDescent="0.2">
      <c r="B35" s="75" t="s">
        <v>489</v>
      </c>
      <c r="C35" s="9"/>
      <c r="D35" s="102"/>
      <c r="E35" s="10" t="s">
        <v>487</v>
      </c>
      <c r="F35" s="50" t="s">
        <v>492</v>
      </c>
      <c r="G35" s="50" t="s">
        <v>491</v>
      </c>
      <c r="H35" s="50" t="s">
        <v>490</v>
      </c>
      <c r="I35" s="50" t="s">
        <v>1</v>
      </c>
      <c r="J35" s="50" t="s">
        <v>50</v>
      </c>
      <c r="K35" s="50" t="s">
        <v>58</v>
      </c>
      <c r="L35" s="50" t="s">
        <v>451</v>
      </c>
    </row>
    <row r="36" spans="2:12" ht="35.4" customHeight="1" x14ac:dyDescent="0.2">
      <c r="B36" s="331" t="s">
        <v>495</v>
      </c>
      <c r="C36" s="297" t="s">
        <v>504</v>
      </c>
      <c r="D36" s="297"/>
      <c r="E36" s="156" t="s">
        <v>436</v>
      </c>
      <c r="F36" s="182">
        <v>0.88</v>
      </c>
      <c r="G36" s="182">
        <v>0.26</v>
      </c>
      <c r="H36" s="182">
        <v>0.13</v>
      </c>
      <c r="I36" s="182">
        <v>0</v>
      </c>
      <c r="J36" s="182">
        <v>0.64</v>
      </c>
      <c r="K36" s="182">
        <v>0.5</v>
      </c>
      <c r="L36" s="182">
        <v>0.74</v>
      </c>
    </row>
    <row r="37" spans="2:12" ht="35.4" customHeight="1" x14ac:dyDescent="0.2">
      <c r="B37" s="331"/>
      <c r="C37" s="297" t="s">
        <v>615</v>
      </c>
      <c r="D37" s="297"/>
      <c r="E37" s="156" t="s">
        <v>436</v>
      </c>
      <c r="F37" s="182">
        <v>1.35</v>
      </c>
      <c r="G37" s="182">
        <v>7.0000000000000001E-3</v>
      </c>
      <c r="H37" s="182">
        <v>0</v>
      </c>
      <c r="I37" s="182">
        <v>0</v>
      </c>
      <c r="J37" s="182">
        <v>0.01</v>
      </c>
      <c r="K37" s="182">
        <v>1.9E-2</v>
      </c>
      <c r="L37" s="182">
        <v>0.05</v>
      </c>
    </row>
    <row r="38" spans="2:12" ht="35.4" customHeight="1" x14ac:dyDescent="0.2">
      <c r="B38" s="331"/>
      <c r="C38" s="297" t="s">
        <v>505</v>
      </c>
      <c r="D38" s="297"/>
      <c r="E38" s="156" t="s">
        <v>436</v>
      </c>
      <c r="F38" s="182">
        <v>1.0900000000000001</v>
      </c>
      <c r="G38" s="182">
        <v>0.53300000000000003</v>
      </c>
      <c r="H38" s="182">
        <v>0</v>
      </c>
      <c r="I38" s="182">
        <v>0</v>
      </c>
      <c r="J38" s="182">
        <v>0.97</v>
      </c>
      <c r="K38" s="182">
        <v>0.71099999999999997</v>
      </c>
      <c r="L38" s="182">
        <v>1.4</v>
      </c>
    </row>
    <row r="39" spans="2:12" ht="35.4" customHeight="1" x14ac:dyDescent="0.2">
      <c r="B39" s="331"/>
      <c r="C39" s="297" t="s">
        <v>506</v>
      </c>
      <c r="D39" s="297"/>
      <c r="E39" s="156" t="s">
        <v>436</v>
      </c>
      <c r="F39" s="182">
        <v>1.1299999999999999</v>
      </c>
      <c r="G39" s="182">
        <v>0.66</v>
      </c>
      <c r="H39" s="182">
        <v>0.76</v>
      </c>
      <c r="I39" s="182">
        <v>0.5</v>
      </c>
      <c r="J39" s="182">
        <v>1.27</v>
      </c>
      <c r="K39" s="182">
        <v>0.75</v>
      </c>
      <c r="L39" s="182">
        <v>1.23</v>
      </c>
    </row>
    <row r="40" spans="2:12" ht="35.4" customHeight="1" x14ac:dyDescent="0.2">
      <c r="B40" s="331"/>
      <c r="C40" s="297" t="s">
        <v>507</v>
      </c>
      <c r="D40" s="297"/>
      <c r="E40" s="156" t="s">
        <v>494</v>
      </c>
      <c r="F40" s="179">
        <v>9</v>
      </c>
      <c r="G40" s="179">
        <v>5</v>
      </c>
      <c r="H40" s="179">
        <v>6</v>
      </c>
      <c r="I40" s="179">
        <v>4</v>
      </c>
      <c r="J40" s="179">
        <v>10</v>
      </c>
      <c r="K40" s="179">
        <v>6</v>
      </c>
      <c r="L40" s="179">
        <v>10</v>
      </c>
    </row>
    <row r="41" spans="2:12" ht="35.4" customHeight="1" x14ac:dyDescent="0.2">
      <c r="B41" s="331"/>
      <c r="C41" s="297" t="s">
        <v>616</v>
      </c>
      <c r="D41" s="297"/>
      <c r="E41" s="156" t="s">
        <v>488</v>
      </c>
      <c r="F41" s="179">
        <v>4</v>
      </c>
      <c r="G41" s="179">
        <v>2</v>
      </c>
      <c r="H41" s="179">
        <v>0</v>
      </c>
      <c r="I41" s="179">
        <v>0</v>
      </c>
      <c r="J41" s="179">
        <v>4</v>
      </c>
      <c r="K41" s="179">
        <v>3</v>
      </c>
      <c r="L41" s="179">
        <v>6</v>
      </c>
    </row>
    <row r="42" spans="2:12" ht="35.4" customHeight="1" x14ac:dyDescent="0.2">
      <c r="B42" s="331"/>
      <c r="C42" s="297" t="s">
        <v>616</v>
      </c>
      <c r="D42" s="297"/>
      <c r="E42" s="156" t="s">
        <v>488</v>
      </c>
      <c r="F42" s="179">
        <v>3</v>
      </c>
      <c r="G42" s="179">
        <v>0</v>
      </c>
      <c r="H42" s="179">
        <v>1</v>
      </c>
      <c r="I42" s="179">
        <v>0</v>
      </c>
      <c r="J42" s="179">
        <v>1</v>
      </c>
      <c r="K42" s="179">
        <v>1</v>
      </c>
      <c r="L42" s="179">
        <v>0</v>
      </c>
    </row>
    <row r="43" spans="2:12" ht="35.4" customHeight="1" x14ac:dyDescent="0.2">
      <c r="B43" s="331"/>
      <c r="C43" s="297" t="s">
        <v>617</v>
      </c>
      <c r="D43" s="297"/>
      <c r="E43" s="156" t="s">
        <v>488</v>
      </c>
      <c r="F43" s="179">
        <v>2</v>
      </c>
      <c r="G43" s="179">
        <v>3</v>
      </c>
      <c r="H43" s="179">
        <v>5</v>
      </c>
      <c r="I43" s="179">
        <v>4</v>
      </c>
      <c r="J43" s="179">
        <v>5</v>
      </c>
      <c r="K43" s="179">
        <v>2</v>
      </c>
      <c r="L43" s="179">
        <v>4</v>
      </c>
    </row>
    <row r="44" spans="2:12" ht="35.4" customHeight="1" x14ac:dyDescent="0.2">
      <c r="B44" s="277" t="s">
        <v>496</v>
      </c>
      <c r="C44" s="297" t="s">
        <v>504</v>
      </c>
      <c r="D44" s="297"/>
      <c r="E44" s="156" t="s">
        <v>436</v>
      </c>
      <c r="F44" s="182">
        <v>0.5</v>
      </c>
      <c r="G44" s="182">
        <v>0.47</v>
      </c>
      <c r="H44" s="182">
        <v>0.43</v>
      </c>
      <c r="I44" s="182">
        <v>0.21</v>
      </c>
      <c r="J44" s="182">
        <v>0.43</v>
      </c>
      <c r="K44" s="182">
        <v>0.81</v>
      </c>
      <c r="L44" s="182">
        <v>0.48</v>
      </c>
    </row>
    <row r="45" spans="2:12" ht="35.4" customHeight="1" x14ac:dyDescent="0.2">
      <c r="B45" s="277"/>
      <c r="C45" s="297" t="s">
        <v>615</v>
      </c>
      <c r="D45" s="297"/>
      <c r="E45" s="156" t="s">
        <v>436</v>
      </c>
      <c r="F45" s="182">
        <v>0.54</v>
      </c>
      <c r="G45" s="182">
        <v>0.01</v>
      </c>
      <c r="H45" s="182">
        <v>0</v>
      </c>
      <c r="I45" s="182">
        <v>0.01</v>
      </c>
      <c r="J45" s="182">
        <v>0.06</v>
      </c>
      <c r="K45" s="182">
        <v>0.06</v>
      </c>
      <c r="L45" s="182">
        <v>0.04</v>
      </c>
    </row>
    <row r="46" spans="2:12" ht="35.4" customHeight="1" x14ac:dyDescent="0.2">
      <c r="B46" s="277"/>
      <c r="C46" s="297" t="s">
        <v>505</v>
      </c>
      <c r="D46" s="297"/>
      <c r="E46" s="156" t="s">
        <v>436</v>
      </c>
      <c r="F46" s="182">
        <v>0.77</v>
      </c>
      <c r="G46" s="182">
        <v>0.74</v>
      </c>
      <c r="H46" s="182">
        <v>0.61</v>
      </c>
      <c r="I46" s="182">
        <v>0.4</v>
      </c>
      <c r="J46" s="182">
        <v>0.71</v>
      </c>
      <c r="K46" s="182">
        <v>1.31</v>
      </c>
      <c r="L46" s="182">
        <v>0.9</v>
      </c>
    </row>
    <row r="47" spans="2:12" ht="35.4" customHeight="1" x14ac:dyDescent="0.2">
      <c r="B47" s="277"/>
      <c r="C47" s="297" t="s">
        <v>506</v>
      </c>
      <c r="D47" s="297"/>
      <c r="E47" s="156" t="s">
        <v>436</v>
      </c>
      <c r="F47" s="182">
        <v>0.75</v>
      </c>
      <c r="G47" s="182">
        <v>0.74</v>
      </c>
      <c r="H47" s="182">
        <v>0.86</v>
      </c>
      <c r="I47" s="182">
        <v>0.78</v>
      </c>
      <c r="J47" s="182">
        <v>0.8</v>
      </c>
      <c r="K47" s="182">
        <v>1.3</v>
      </c>
      <c r="L47" s="182">
        <v>0.69</v>
      </c>
    </row>
    <row r="48" spans="2:12" ht="35.4" customHeight="1" x14ac:dyDescent="0.2">
      <c r="B48" s="277"/>
      <c r="C48" s="297" t="s">
        <v>507</v>
      </c>
      <c r="D48" s="297"/>
      <c r="E48" s="156" t="s">
        <v>494</v>
      </c>
      <c r="F48" s="179">
        <v>15</v>
      </c>
      <c r="G48" s="179">
        <v>14</v>
      </c>
      <c r="H48" s="179">
        <v>16</v>
      </c>
      <c r="I48" s="179">
        <v>15</v>
      </c>
      <c r="J48" s="179">
        <v>15</v>
      </c>
      <c r="K48" s="179">
        <v>24</v>
      </c>
      <c r="L48" s="179">
        <v>13</v>
      </c>
    </row>
    <row r="49" spans="2:12" ht="35.4" customHeight="1" x14ac:dyDescent="0.2">
      <c r="B49" s="277"/>
      <c r="C49" s="297" t="s">
        <v>616</v>
      </c>
      <c r="D49" s="297"/>
      <c r="E49" s="156" t="s">
        <v>488</v>
      </c>
      <c r="F49" s="179">
        <v>7</v>
      </c>
      <c r="G49" s="179">
        <v>7</v>
      </c>
      <c r="H49" s="179">
        <v>6</v>
      </c>
      <c r="I49" s="179">
        <v>4</v>
      </c>
      <c r="J49" s="179">
        <v>7</v>
      </c>
      <c r="K49" s="179">
        <v>13</v>
      </c>
      <c r="L49" s="179">
        <v>9</v>
      </c>
    </row>
    <row r="50" spans="2:12" ht="35.4" customHeight="1" x14ac:dyDescent="0.2">
      <c r="B50" s="277"/>
      <c r="C50" s="297" t="s">
        <v>618</v>
      </c>
      <c r="D50" s="297"/>
      <c r="E50" s="156" t="s">
        <v>488</v>
      </c>
      <c r="F50" s="179">
        <v>3</v>
      </c>
      <c r="G50" s="179">
        <v>2</v>
      </c>
      <c r="H50" s="179">
        <v>2</v>
      </c>
      <c r="I50" s="179">
        <v>0</v>
      </c>
      <c r="J50" s="179">
        <v>1</v>
      </c>
      <c r="K50" s="179">
        <v>2</v>
      </c>
      <c r="L50" s="179">
        <v>0</v>
      </c>
    </row>
    <row r="51" spans="2:12" ht="35.4" customHeight="1" x14ac:dyDescent="0.2">
      <c r="B51" s="277"/>
      <c r="C51" s="297" t="s">
        <v>617</v>
      </c>
      <c r="D51" s="297"/>
      <c r="E51" s="156" t="s">
        <v>488</v>
      </c>
      <c r="F51" s="179">
        <v>5</v>
      </c>
      <c r="G51" s="179">
        <v>5</v>
      </c>
      <c r="H51" s="179">
        <v>8</v>
      </c>
      <c r="I51" s="179">
        <v>11</v>
      </c>
      <c r="J51" s="179">
        <v>7</v>
      </c>
      <c r="K51" s="179">
        <v>9</v>
      </c>
      <c r="L51" s="179">
        <v>4</v>
      </c>
    </row>
    <row r="52" spans="2:12" ht="35.4" customHeight="1" x14ac:dyDescent="0.2">
      <c r="B52" s="107" t="s">
        <v>497</v>
      </c>
      <c r="C52" s="297" t="s">
        <v>493</v>
      </c>
      <c r="D52" s="297"/>
      <c r="E52" s="156" t="s">
        <v>488</v>
      </c>
      <c r="F52" s="179">
        <v>44</v>
      </c>
      <c r="G52" s="179">
        <v>38</v>
      </c>
      <c r="H52" s="179">
        <v>32</v>
      </c>
      <c r="I52" s="179">
        <v>45</v>
      </c>
      <c r="J52" s="179">
        <v>53</v>
      </c>
      <c r="K52" s="179">
        <v>37</v>
      </c>
      <c r="L52" s="179">
        <v>43</v>
      </c>
    </row>
    <row r="53" spans="2:12" x14ac:dyDescent="0.2">
      <c r="B53" s="1" t="s">
        <v>499</v>
      </c>
    </row>
    <row r="54" spans="2:12" x14ac:dyDescent="0.2">
      <c r="B54" s="1" t="s">
        <v>498</v>
      </c>
    </row>
    <row r="55" spans="2:12" x14ac:dyDescent="0.2">
      <c r="B55" s="1" t="s">
        <v>500</v>
      </c>
    </row>
    <row r="56" spans="2:12" x14ac:dyDescent="0.2">
      <c r="B56" s="1" t="s">
        <v>501</v>
      </c>
    </row>
    <row r="57" spans="2:12" x14ac:dyDescent="0.2">
      <c r="B57" s="1" t="s">
        <v>502</v>
      </c>
    </row>
    <row r="58" spans="2:12" x14ac:dyDescent="0.2">
      <c r="B58" s="1" t="s">
        <v>503</v>
      </c>
    </row>
    <row r="60" spans="2:12" x14ac:dyDescent="0.2">
      <c r="B60" s="70" t="s">
        <v>69</v>
      </c>
      <c r="C60" s="70"/>
      <c r="D60" s="76"/>
    </row>
    <row r="61" spans="2:12" ht="43.8" customHeight="1" x14ac:dyDescent="0.2">
      <c r="B61" s="8"/>
      <c r="C61" s="9"/>
      <c r="D61" s="9"/>
      <c r="E61" s="10" t="s">
        <v>487</v>
      </c>
      <c r="F61" s="50" t="s">
        <v>241</v>
      </c>
      <c r="G61" s="74" t="s">
        <v>510</v>
      </c>
      <c r="H61" s="74" t="s">
        <v>637</v>
      </c>
      <c r="I61" s="74" t="s">
        <v>638</v>
      </c>
      <c r="K61" s="61"/>
      <c r="L61" s="1"/>
    </row>
    <row r="62" spans="2:12" ht="35.4" customHeight="1" x14ac:dyDescent="0.2">
      <c r="B62" s="297" t="s">
        <v>509</v>
      </c>
      <c r="C62" s="297"/>
      <c r="D62" s="104" t="s">
        <v>511</v>
      </c>
      <c r="E62" s="106" t="s">
        <v>508</v>
      </c>
      <c r="F62" s="406" t="s">
        <v>362</v>
      </c>
      <c r="G62" s="168">
        <v>1.56</v>
      </c>
      <c r="H62" s="168">
        <v>1.2</v>
      </c>
      <c r="I62" s="168">
        <v>1.56</v>
      </c>
      <c r="K62" s="169"/>
      <c r="L62" s="1"/>
    </row>
    <row r="63" spans="2:12" ht="35.4" customHeight="1" x14ac:dyDescent="0.2">
      <c r="B63" s="297"/>
      <c r="C63" s="297"/>
      <c r="D63" s="104" t="s">
        <v>512</v>
      </c>
      <c r="E63" s="106" t="s">
        <v>508</v>
      </c>
      <c r="F63" s="407"/>
      <c r="G63" s="168">
        <v>1.1200000000000001</v>
      </c>
      <c r="H63" s="168">
        <v>0.91</v>
      </c>
      <c r="I63" s="168">
        <v>1.1200000000000001</v>
      </c>
      <c r="K63" s="169"/>
      <c r="L63" s="1"/>
    </row>
    <row r="64" spans="2:12" x14ac:dyDescent="0.2">
      <c r="B64" s="1" t="s">
        <v>513</v>
      </c>
    </row>
    <row r="66" spans="2:11" x14ac:dyDescent="0.2">
      <c r="B66" s="70" t="s">
        <v>290</v>
      </c>
      <c r="C66" s="70"/>
    </row>
    <row r="67" spans="2:11" x14ac:dyDescent="0.2">
      <c r="B67" s="8"/>
      <c r="C67" s="9"/>
      <c r="D67" s="9"/>
      <c r="E67" s="73"/>
      <c r="F67" s="10" t="s">
        <v>373</v>
      </c>
      <c r="G67" s="10" t="s">
        <v>285</v>
      </c>
      <c r="H67" s="11" t="s">
        <v>50</v>
      </c>
      <c r="I67" s="11" t="s">
        <v>58</v>
      </c>
      <c r="J67" s="11" t="s">
        <v>451</v>
      </c>
    </row>
    <row r="68" spans="2:11" ht="45" customHeight="1" x14ac:dyDescent="0.2">
      <c r="B68" s="297" t="s">
        <v>73</v>
      </c>
      <c r="C68" s="297"/>
      <c r="D68" s="297"/>
      <c r="E68" s="153" t="s">
        <v>514</v>
      </c>
      <c r="F68" s="56" t="s">
        <v>494</v>
      </c>
      <c r="G68" s="267" t="s">
        <v>495</v>
      </c>
      <c r="H68" s="157">
        <v>24</v>
      </c>
      <c r="I68" s="157">
        <v>24</v>
      </c>
      <c r="J68" s="157">
        <v>25</v>
      </c>
    </row>
    <row r="69" spans="2:11" ht="45" customHeight="1" x14ac:dyDescent="0.2">
      <c r="B69" s="297"/>
      <c r="C69" s="297"/>
      <c r="D69" s="297"/>
      <c r="E69" s="153" t="s">
        <v>515</v>
      </c>
      <c r="F69" s="56" t="s">
        <v>494</v>
      </c>
      <c r="G69" s="405"/>
      <c r="H69" s="157">
        <v>4039</v>
      </c>
      <c r="I69" s="157">
        <v>4123</v>
      </c>
      <c r="J69" s="157">
        <v>4153</v>
      </c>
    </row>
    <row r="70" spans="2:11" ht="45" customHeight="1" x14ac:dyDescent="0.2">
      <c r="B70" s="297"/>
      <c r="C70" s="297"/>
      <c r="D70" s="297"/>
      <c r="E70" s="56" t="s">
        <v>516</v>
      </c>
      <c r="F70" s="56" t="s">
        <v>508</v>
      </c>
      <c r="G70" s="268"/>
      <c r="H70" s="170">
        <v>0.59</v>
      </c>
      <c r="I70" s="170">
        <v>0.57999999999999996</v>
      </c>
      <c r="J70" s="170">
        <v>0.6</v>
      </c>
    </row>
    <row r="71" spans="2:11" x14ac:dyDescent="0.2">
      <c r="E71" s="21"/>
      <c r="F71" s="46"/>
    </row>
    <row r="72" spans="2:11" ht="18.600000000000001" x14ac:dyDescent="0.2">
      <c r="B72" s="72" t="s">
        <v>75</v>
      </c>
    </row>
    <row r="73" spans="2:11" x14ac:dyDescent="0.2">
      <c r="B73" s="70"/>
      <c r="C73" s="70"/>
    </row>
    <row r="74" spans="2:11" x14ac:dyDescent="0.2">
      <c r="B74" s="70" t="s">
        <v>672</v>
      </c>
      <c r="C74" s="70"/>
    </row>
    <row r="75" spans="2:11" ht="42.6" customHeight="1" x14ac:dyDescent="0.2">
      <c r="B75" s="8"/>
      <c r="C75" s="9"/>
      <c r="D75" s="110" t="s">
        <v>487</v>
      </c>
      <c r="E75" s="75" t="s">
        <v>489</v>
      </c>
      <c r="F75" s="74" t="s">
        <v>517</v>
      </c>
      <c r="G75" s="10" t="s">
        <v>490</v>
      </c>
      <c r="H75" s="11" t="s">
        <v>1</v>
      </c>
      <c r="I75" s="11" t="s">
        <v>50</v>
      </c>
      <c r="J75" s="11" t="s">
        <v>58</v>
      </c>
      <c r="K75" s="74" t="s">
        <v>451</v>
      </c>
    </row>
    <row r="76" spans="2:11" ht="63.6" customHeight="1" x14ac:dyDescent="0.2">
      <c r="B76" s="106" t="s">
        <v>518</v>
      </c>
      <c r="C76" s="220" t="s">
        <v>621</v>
      </c>
      <c r="D76" s="106" t="s">
        <v>508</v>
      </c>
      <c r="E76" s="276" t="s">
        <v>495</v>
      </c>
      <c r="F76" s="154" t="s">
        <v>529</v>
      </c>
      <c r="G76" s="154">
        <v>21.8</v>
      </c>
      <c r="H76" s="154">
        <v>20</v>
      </c>
      <c r="I76" s="154">
        <v>20.7</v>
      </c>
      <c r="J76" s="154">
        <v>19.899999999999999</v>
      </c>
      <c r="K76" s="154">
        <v>21.4</v>
      </c>
    </row>
    <row r="77" spans="2:11" ht="52.2" customHeight="1" x14ac:dyDescent="0.2">
      <c r="B77" s="106" t="s">
        <v>519</v>
      </c>
      <c r="C77" s="220" t="s">
        <v>522</v>
      </c>
      <c r="D77" s="106" t="s">
        <v>508</v>
      </c>
      <c r="E77" s="277"/>
      <c r="F77" s="154" t="s">
        <v>530</v>
      </c>
      <c r="G77" s="154">
        <v>32</v>
      </c>
      <c r="H77" s="154">
        <v>30.7</v>
      </c>
      <c r="I77" s="154">
        <v>31.3</v>
      </c>
      <c r="J77" s="154">
        <v>30.8</v>
      </c>
      <c r="K77" s="23">
        <v>31.7</v>
      </c>
    </row>
    <row r="78" spans="2:11" ht="53.4" customHeight="1" x14ac:dyDescent="0.2">
      <c r="B78" s="106" t="s">
        <v>520</v>
      </c>
      <c r="C78" s="220" t="s">
        <v>523</v>
      </c>
      <c r="D78" s="106" t="s">
        <v>508</v>
      </c>
      <c r="E78" s="277"/>
      <c r="F78" s="154" t="s">
        <v>531</v>
      </c>
      <c r="G78" s="154">
        <v>26.7</v>
      </c>
      <c r="H78" s="154">
        <v>23.8</v>
      </c>
      <c r="I78" s="154">
        <v>23.4</v>
      </c>
      <c r="J78" s="154">
        <v>22.5</v>
      </c>
      <c r="K78" s="154">
        <v>22.8</v>
      </c>
    </row>
    <row r="79" spans="2:11" ht="33" customHeight="1" x14ac:dyDescent="0.2">
      <c r="B79" s="331" t="s">
        <v>521</v>
      </c>
      <c r="C79" s="220" t="s">
        <v>524</v>
      </c>
      <c r="D79" s="106" t="s">
        <v>508</v>
      </c>
      <c r="E79" s="277"/>
      <c r="F79" s="154" t="s">
        <v>532</v>
      </c>
      <c r="G79" s="154">
        <v>19</v>
      </c>
      <c r="H79" s="154">
        <v>24</v>
      </c>
      <c r="I79" s="154">
        <v>27</v>
      </c>
      <c r="J79" s="154">
        <v>26</v>
      </c>
      <c r="K79" s="154">
        <v>29.9</v>
      </c>
    </row>
    <row r="80" spans="2:11" ht="33" customHeight="1" x14ac:dyDescent="0.2">
      <c r="B80" s="331"/>
      <c r="C80" s="220" t="s">
        <v>525</v>
      </c>
      <c r="D80" s="106" t="s">
        <v>508</v>
      </c>
      <c r="E80" s="277"/>
      <c r="F80" s="154" t="s">
        <v>532</v>
      </c>
      <c r="G80" s="154">
        <v>32</v>
      </c>
      <c r="H80" s="154">
        <v>40</v>
      </c>
      <c r="I80" s="154">
        <v>47</v>
      </c>
      <c r="J80" s="154">
        <v>42</v>
      </c>
      <c r="K80" s="154">
        <v>49.4</v>
      </c>
    </row>
    <row r="81" spans="2:11" ht="40.200000000000003" customHeight="1" x14ac:dyDescent="0.2">
      <c r="B81" s="331"/>
      <c r="C81" s="220" t="s">
        <v>526</v>
      </c>
      <c r="D81" s="106" t="s">
        <v>508</v>
      </c>
      <c r="E81" s="277"/>
      <c r="F81" s="154">
        <v>100</v>
      </c>
      <c r="G81" s="154">
        <v>23.5</v>
      </c>
      <c r="H81" s="154">
        <v>42.9</v>
      </c>
      <c r="I81" s="154">
        <v>37</v>
      </c>
      <c r="J81" s="154">
        <v>57.9</v>
      </c>
      <c r="K81" s="154">
        <v>48.3</v>
      </c>
    </row>
    <row r="82" spans="2:11" ht="40.799999999999997" customHeight="1" x14ac:dyDescent="0.2">
      <c r="B82" s="106" t="s">
        <v>527</v>
      </c>
      <c r="C82" s="220" t="s">
        <v>528</v>
      </c>
      <c r="D82" s="106" t="s">
        <v>508</v>
      </c>
      <c r="E82" s="313"/>
      <c r="F82" s="23" t="s">
        <v>533</v>
      </c>
      <c r="G82" s="154">
        <v>96.6</v>
      </c>
      <c r="H82" s="154">
        <v>97.8</v>
      </c>
      <c r="I82" s="154">
        <v>97.5</v>
      </c>
      <c r="J82" s="154">
        <v>97.6</v>
      </c>
      <c r="K82" s="154">
        <v>97.8</v>
      </c>
    </row>
    <row r="83" spans="2:11" x14ac:dyDescent="0.2">
      <c r="B83" s="70"/>
      <c r="C83" s="70"/>
    </row>
    <row r="84" spans="2:11" x14ac:dyDescent="0.2">
      <c r="B84" s="70" t="s">
        <v>294</v>
      </c>
      <c r="C84" s="70"/>
    </row>
    <row r="85" spans="2:11" x14ac:dyDescent="0.2">
      <c r="B85" s="338"/>
      <c r="C85" s="353"/>
      <c r="D85" s="353"/>
      <c r="E85" s="353"/>
      <c r="F85" s="339"/>
      <c r="G85" s="11" t="s">
        <v>70</v>
      </c>
      <c r="H85" s="11" t="s">
        <v>241</v>
      </c>
      <c r="I85" s="11" t="s">
        <v>50</v>
      </c>
      <c r="J85" s="11" t="s">
        <v>58</v>
      </c>
      <c r="K85" s="11" t="s">
        <v>451</v>
      </c>
    </row>
    <row r="86" spans="2:11" ht="21.6" customHeight="1" x14ac:dyDescent="0.2">
      <c r="B86" s="297" t="s">
        <v>76</v>
      </c>
      <c r="C86" s="297"/>
      <c r="D86" s="297"/>
      <c r="E86" s="297"/>
      <c r="F86" s="297"/>
      <c r="G86" s="56" t="s">
        <v>260</v>
      </c>
      <c r="H86" s="415" t="s">
        <v>242</v>
      </c>
      <c r="I86" s="177">
        <v>14</v>
      </c>
      <c r="J86" s="177">
        <v>12</v>
      </c>
      <c r="K86" s="223">
        <v>12</v>
      </c>
    </row>
    <row r="87" spans="2:11" ht="21.6" customHeight="1" x14ac:dyDescent="0.2">
      <c r="B87" s="297" t="s">
        <v>77</v>
      </c>
      <c r="C87" s="297"/>
      <c r="D87" s="297"/>
      <c r="E87" s="297"/>
      <c r="F87" s="297"/>
      <c r="G87" s="56" t="s">
        <v>260</v>
      </c>
      <c r="H87" s="416"/>
      <c r="I87" s="171">
        <v>1019</v>
      </c>
      <c r="J87" s="171">
        <v>1179</v>
      </c>
      <c r="K87" s="171">
        <v>1207</v>
      </c>
    </row>
    <row r="88" spans="2:11" ht="21.6" customHeight="1" x14ac:dyDescent="0.2">
      <c r="B88" s="297" t="s">
        <v>78</v>
      </c>
      <c r="C88" s="297"/>
      <c r="D88" s="297"/>
      <c r="E88" s="297"/>
      <c r="F88" s="297"/>
      <c r="G88" s="56" t="s">
        <v>260</v>
      </c>
      <c r="H88" s="416"/>
      <c r="I88" s="171">
        <v>1798</v>
      </c>
      <c r="J88" s="171">
        <v>1872</v>
      </c>
      <c r="K88" s="171">
        <v>1898</v>
      </c>
    </row>
    <row r="89" spans="2:11" ht="21.6" customHeight="1" x14ac:dyDescent="0.2">
      <c r="B89" s="297" t="s">
        <v>79</v>
      </c>
      <c r="C89" s="297"/>
      <c r="D89" s="297"/>
      <c r="E89" s="297"/>
      <c r="F89" s="297"/>
      <c r="G89" s="56" t="s">
        <v>274</v>
      </c>
      <c r="H89" s="416"/>
      <c r="I89" s="90">
        <v>100</v>
      </c>
      <c r="J89" s="90">
        <v>100</v>
      </c>
      <c r="K89" s="90">
        <v>100</v>
      </c>
    </row>
    <row r="90" spans="2:11" ht="21.6" customHeight="1" x14ac:dyDescent="0.2">
      <c r="B90" s="297" t="s">
        <v>291</v>
      </c>
      <c r="C90" s="297"/>
      <c r="D90" s="297"/>
      <c r="E90" s="297"/>
      <c r="F90" s="297"/>
      <c r="G90" s="56" t="s">
        <v>274</v>
      </c>
      <c r="H90" s="416"/>
      <c r="I90" s="90">
        <v>76</v>
      </c>
      <c r="J90" s="90">
        <v>72</v>
      </c>
      <c r="K90" s="90">
        <v>66</v>
      </c>
    </row>
    <row r="91" spans="2:11" ht="21.6" customHeight="1" x14ac:dyDescent="0.2">
      <c r="B91" s="297" t="s">
        <v>80</v>
      </c>
      <c r="C91" s="297"/>
      <c r="D91" s="297"/>
      <c r="E91" s="297"/>
      <c r="F91" s="297"/>
      <c r="G91" s="56" t="s">
        <v>274</v>
      </c>
      <c r="H91" s="416"/>
      <c r="I91" s="177">
        <v>97.5</v>
      </c>
      <c r="J91" s="177">
        <v>97.6</v>
      </c>
      <c r="K91" s="223">
        <v>97.8</v>
      </c>
    </row>
    <row r="92" spans="2:11" ht="21.6" customHeight="1" x14ac:dyDescent="0.2">
      <c r="B92" s="297" t="s">
        <v>534</v>
      </c>
      <c r="C92" s="297"/>
      <c r="D92" s="297"/>
      <c r="E92" s="297"/>
      <c r="F92" s="297"/>
      <c r="G92" s="56" t="s">
        <v>274</v>
      </c>
      <c r="H92" s="416"/>
      <c r="I92" s="90">
        <v>13.8</v>
      </c>
      <c r="J92" s="178">
        <v>15</v>
      </c>
      <c r="K92" s="178">
        <v>13.7</v>
      </c>
    </row>
    <row r="93" spans="2:11" ht="21.6" customHeight="1" x14ac:dyDescent="0.2">
      <c r="B93" s="297" t="s">
        <v>661</v>
      </c>
      <c r="C93" s="297"/>
      <c r="D93" s="297"/>
      <c r="E93" s="297"/>
      <c r="F93" s="297"/>
      <c r="G93" s="56" t="s">
        <v>274</v>
      </c>
      <c r="H93" s="416"/>
      <c r="I93" s="167">
        <v>7</v>
      </c>
      <c r="J93" s="167">
        <v>8</v>
      </c>
      <c r="K93" s="167">
        <v>4</v>
      </c>
    </row>
    <row r="94" spans="2:11" ht="21.6" customHeight="1" x14ac:dyDescent="0.2">
      <c r="B94" s="297" t="s">
        <v>292</v>
      </c>
      <c r="C94" s="297"/>
      <c r="D94" s="297"/>
      <c r="E94" s="297"/>
      <c r="F94" s="297"/>
      <c r="G94" s="56" t="s">
        <v>248</v>
      </c>
      <c r="H94" s="416"/>
      <c r="I94" s="170">
        <v>2.4300000000000002</v>
      </c>
      <c r="J94" s="170">
        <v>2.4</v>
      </c>
      <c r="K94" s="170">
        <v>2.42</v>
      </c>
    </row>
    <row r="95" spans="2:11" ht="21.6" customHeight="1" x14ac:dyDescent="0.2">
      <c r="B95" s="297" t="s">
        <v>81</v>
      </c>
      <c r="C95" s="297"/>
      <c r="D95" s="297"/>
      <c r="E95" s="297"/>
      <c r="F95" s="297"/>
      <c r="G95" s="56" t="s">
        <v>274</v>
      </c>
      <c r="H95" s="416"/>
      <c r="I95" s="90">
        <v>20.7</v>
      </c>
      <c r="J95" s="90">
        <v>19.899999999999999</v>
      </c>
      <c r="K95" s="90">
        <v>19.399999999999999</v>
      </c>
    </row>
    <row r="96" spans="2:11" ht="21.6" customHeight="1" x14ac:dyDescent="0.2">
      <c r="B96" s="327" t="s">
        <v>82</v>
      </c>
      <c r="C96" s="329"/>
      <c r="D96" s="297" t="s">
        <v>89</v>
      </c>
      <c r="E96" s="266"/>
      <c r="F96" s="104" t="s">
        <v>86</v>
      </c>
      <c r="G96" s="56" t="s">
        <v>274</v>
      </c>
      <c r="H96" s="416"/>
      <c r="I96" s="90">
        <v>33.700000000000003</v>
      </c>
      <c r="J96" s="90">
        <v>35.9</v>
      </c>
      <c r="K96" s="90">
        <v>33.700000000000003</v>
      </c>
    </row>
    <row r="97" spans="2:11" ht="21.6" customHeight="1" x14ac:dyDescent="0.2">
      <c r="B97" s="316"/>
      <c r="C97" s="375"/>
      <c r="D97" s="266"/>
      <c r="E97" s="266"/>
      <c r="F97" s="104" t="s">
        <v>87</v>
      </c>
      <c r="G97" s="56" t="s">
        <v>274</v>
      </c>
      <c r="H97" s="416"/>
      <c r="I97" s="178">
        <v>19</v>
      </c>
      <c r="J97" s="90">
        <v>18.600000000000001</v>
      </c>
      <c r="K97" s="178">
        <v>19</v>
      </c>
    </row>
    <row r="98" spans="2:11" ht="21.6" customHeight="1" x14ac:dyDescent="0.2">
      <c r="B98" s="316"/>
      <c r="C98" s="375"/>
      <c r="D98" s="266"/>
      <c r="E98" s="266"/>
      <c r="F98" s="104" t="s">
        <v>88</v>
      </c>
      <c r="G98" s="56" t="s">
        <v>274</v>
      </c>
      <c r="H98" s="416"/>
      <c r="I98" s="90">
        <v>31.3</v>
      </c>
      <c r="J98" s="178">
        <v>33</v>
      </c>
      <c r="K98" s="178">
        <v>31.3</v>
      </c>
    </row>
    <row r="99" spans="2:11" ht="21.6" customHeight="1" x14ac:dyDescent="0.2">
      <c r="B99" s="316"/>
      <c r="C99" s="375"/>
      <c r="D99" s="341" t="s">
        <v>293</v>
      </c>
      <c r="E99" s="349"/>
      <c r="F99" s="342"/>
      <c r="G99" s="56" t="s">
        <v>274</v>
      </c>
      <c r="H99" s="416"/>
      <c r="I99" s="90">
        <v>1.2</v>
      </c>
      <c r="J99" s="90">
        <v>0.9</v>
      </c>
      <c r="K99" s="90">
        <v>0.6</v>
      </c>
    </row>
    <row r="100" spans="2:11" ht="21.6" customHeight="1" x14ac:dyDescent="0.2">
      <c r="B100" s="316"/>
      <c r="C100" s="375"/>
      <c r="D100" s="81" t="s">
        <v>660</v>
      </c>
      <c r="E100" s="114"/>
      <c r="F100" s="115"/>
      <c r="G100" s="56" t="s">
        <v>17</v>
      </c>
      <c r="H100" s="416"/>
      <c r="I100" s="90">
        <v>58.4</v>
      </c>
      <c r="J100" s="90">
        <v>47.4</v>
      </c>
      <c r="K100" s="90">
        <v>49.9</v>
      </c>
    </row>
    <row r="101" spans="2:11" ht="21.6" customHeight="1" x14ac:dyDescent="0.2">
      <c r="B101" s="376"/>
      <c r="C101" s="378"/>
      <c r="D101" s="341" t="s">
        <v>658</v>
      </c>
      <c r="E101" s="349"/>
      <c r="F101" s="342"/>
      <c r="G101" s="56" t="s">
        <v>274</v>
      </c>
      <c r="H101" s="416"/>
      <c r="I101" s="90">
        <v>0.4</v>
      </c>
      <c r="J101" s="90">
        <v>0.4</v>
      </c>
      <c r="K101" s="90">
        <v>0.3</v>
      </c>
    </row>
    <row r="102" spans="2:11" ht="21.6" customHeight="1" x14ac:dyDescent="0.2">
      <c r="B102" s="297" t="s">
        <v>83</v>
      </c>
      <c r="C102" s="297"/>
      <c r="D102" s="297"/>
      <c r="E102" s="297"/>
      <c r="F102" s="297"/>
      <c r="G102" s="56" t="s">
        <v>268</v>
      </c>
      <c r="H102" s="416"/>
      <c r="I102" s="171">
        <v>162972</v>
      </c>
      <c r="J102" s="171">
        <v>170672</v>
      </c>
      <c r="K102" s="171">
        <v>180894</v>
      </c>
    </row>
    <row r="103" spans="2:11" ht="21.6" customHeight="1" x14ac:dyDescent="0.2">
      <c r="B103" s="297" t="s">
        <v>84</v>
      </c>
      <c r="C103" s="297"/>
      <c r="D103" s="297"/>
      <c r="E103" s="297"/>
      <c r="F103" s="297"/>
      <c r="G103" s="56" t="s">
        <v>268</v>
      </c>
      <c r="H103" s="416"/>
      <c r="I103" s="171">
        <v>17041</v>
      </c>
      <c r="J103" s="171">
        <v>18521</v>
      </c>
      <c r="K103" s="171">
        <v>17555</v>
      </c>
    </row>
    <row r="104" spans="2:11" ht="21.6" customHeight="1" x14ac:dyDescent="0.2">
      <c r="B104" s="341" t="s">
        <v>663</v>
      </c>
      <c r="C104" s="349"/>
      <c r="D104" s="349"/>
      <c r="E104" s="349"/>
      <c r="F104" s="342"/>
      <c r="G104" s="56" t="s">
        <v>662</v>
      </c>
      <c r="H104" s="416"/>
      <c r="I104" s="171" t="s">
        <v>667</v>
      </c>
      <c r="J104" s="222">
        <v>3.1</v>
      </c>
      <c r="K104" s="222">
        <v>3.2</v>
      </c>
    </row>
    <row r="105" spans="2:11" ht="21.6" customHeight="1" x14ac:dyDescent="0.2">
      <c r="B105" s="297" t="s">
        <v>664</v>
      </c>
      <c r="C105" s="297"/>
      <c r="D105" s="297"/>
      <c r="E105" s="297"/>
      <c r="F105" s="297"/>
      <c r="G105" s="56" t="s">
        <v>274</v>
      </c>
      <c r="H105" s="416"/>
      <c r="I105" s="90">
        <v>1.58</v>
      </c>
      <c r="J105" s="90">
        <v>1.71</v>
      </c>
      <c r="K105" s="90">
        <v>1.88</v>
      </c>
    </row>
    <row r="106" spans="2:11" ht="21.6" customHeight="1" x14ac:dyDescent="0.2">
      <c r="B106" s="297" t="s">
        <v>666</v>
      </c>
      <c r="C106" s="297"/>
      <c r="D106" s="297"/>
      <c r="E106" s="297"/>
      <c r="F106" s="297"/>
      <c r="G106" s="56" t="s">
        <v>274</v>
      </c>
      <c r="H106" s="416"/>
      <c r="I106" s="90">
        <v>71</v>
      </c>
      <c r="J106" s="90">
        <v>70</v>
      </c>
      <c r="K106" s="90">
        <v>68</v>
      </c>
    </row>
    <row r="107" spans="2:11" ht="21.6" customHeight="1" x14ac:dyDescent="0.2">
      <c r="B107" s="297" t="s">
        <v>85</v>
      </c>
      <c r="C107" s="297"/>
      <c r="D107" s="297"/>
      <c r="E107" s="297"/>
      <c r="F107" s="297"/>
      <c r="G107" s="56" t="s">
        <v>274</v>
      </c>
      <c r="H107" s="417"/>
      <c r="I107" s="90">
        <v>61.1</v>
      </c>
      <c r="J107" s="90">
        <v>79.3</v>
      </c>
      <c r="K107" s="90">
        <v>82.1</v>
      </c>
    </row>
    <row r="108" spans="2:11" x14ac:dyDescent="0.2">
      <c r="B108" s="1" t="s">
        <v>535</v>
      </c>
    </row>
    <row r="109" spans="2:11" x14ac:dyDescent="0.2">
      <c r="B109" s="1" t="s">
        <v>536</v>
      </c>
    </row>
    <row r="110" spans="2:11" x14ac:dyDescent="0.2">
      <c r="B110" s="1" t="s">
        <v>537</v>
      </c>
    </row>
    <row r="111" spans="2:11" x14ac:dyDescent="0.2">
      <c r="B111" s="1" t="s">
        <v>538</v>
      </c>
    </row>
    <row r="112" spans="2:11" x14ac:dyDescent="0.2">
      <c r="B112" s="1" t="s">
        <v>539</v>
      </c>
    </row>
    <row r="113" spans="2:9" x14ac:dyDescent="0.2">
      <c r="B113" s="1" t="s">
        <v>540</v>
      </c>
    </row>
    <row r="114" spans="2:9" x14ac:dyDescent="0.2">
      <c r="B114" s="1" t="s">
        <v>668</v>
      </c>
    </row>
    <row r="115" spans="2:9" x14ac:dyDescent="0.2">
      <c r="B115" s="1" t="s">
        <v>659</v>
      </c>
    </row>
    <row r="116" spans="2:9" x14ac:dyDescent="0.2">
      <c r="B116" s="1" t="s">
        <v>669</v>
      </c>
    </row>
    <row r="117" spans="2:9" x14ac:dyDescent="0.2">
      <c r="B117" s="1" t="s">
        <v>665</v>
      </c>
    </row>
    <row r="118" spans="2:9" x14ac:dyDescent="0.2">
      <c r="B118" s="1" t="s">
        <v>670</v>
      </c>
    </row>
    <row r="119" spans="2:9" x14ac:dyDescent="0.2">
      <c r="B119" s="1" t="s">
        <v>671</v>
      </c>
    </row>
    <row r="121" spans="2:9" x14ac:dyDescent="0.2">
      <c r="B121" s="70" t="s">
        <v>639</v>
      </c>
      <c r="C121" s="70"/>
    </row>
    <row r="122" spans="2:9" ht="25.2" x14ac:dyDescent="0.2">
      <c r="B122" s="338"/>
      <c r="C122" s="353"/>
      <c r="D122" s="353"/>
      <c r="E122" s="353"/>
      <c r="F122" s="339"/>
      <c r="G122" s="74" t="s">
        <v>241</v>
      </c>
      <c r="H122" s="74" t="s">
        <v>74</v>
      </c>
      <c r="I122" s="74" t="s">
        <v>541</v>
      </c>
    </row>
    <row r="123" spans="2:9" ht="91.8" customHeight="1" x14ac:dyDescent="0.2">
      <c r="B123" s="104" t="s">
        <v>90</v>
      </c>
      <c r="C123" s="104"/>
      <c r="D123" s="297" t="s">
        <v>673</v>
      </c>
      <c r="E123" s="297"/>
      <c r="F123" s="297"/>
      <c r="G123" s="364" t="s">
        <v>362</v>
      </c>
      <c r="H123" s="23">
        <v>3</v>
      </c>
      <c r="I123" s="90" t="s">
        <v>674</v>
      </c>
    </row>
    <row r="124" spans="2:9" ht="31.8" customHeight="1" x14ac:dyDescent="0.2">
      <c r="B124" s="104" t="s">
        <v>91</v>
      </c>
      <c r="C124" s="104"/>
      <c r="D124" s="266" t="s">
        <v>92</v>
      </c>
      <c r="E124" s="266"/>
      <c r="F124" s="266"/>
      <c r="G124" s="366"/>
      <c r="H124" s="23">
        <v>2</v>
      </c>
      <c r="I124" s="23">
        <v>178</v>
      </c>
    </row>
    <row r="127" spans="2:9" ht="18.600000000000001" x14ac:dyDescent="0.2">
      <c r="B127" s="72" t="s">
        <v>95</v>
      </c>
    </row>
    <row r="129" spans="2:12" ht="19.2" customHeight="1" x14ac:dyDescent="0.2">
      <c r="B129" s="411"/>
      <c r="C129" s="412"/>
      <c r="D129" s="412"/>
      <c r="E129" s="412"/>
      <c r="F129" s="412"/>
      <c r="G129" s="412"/>
      <c r="H129" s="11" t="s">
        <v>0</v>
      </c>
      <c r="I129" s="11" t="s">
        <v>285</v>
      </c>
      <c r="J129" s="50" t="s">
        <v>50</v>
      </c>
      <c r="K129" s="50" t="s">
        <v>58</v>
      </c>
      <c r="L129" s="50" t="s">
        <v>451</v>
      </c>
    </row>
    <row r="130" spans="2:12" ht="19.2" customHeight="1" x14ac:dyDescent="0.2">
      <c r="B130" s="373" t="s">
        <v>598</v>
      </c>
      <c r="C130" s="374"/>
      <c r="D130" s="266" t="s">
        <v>96</v>
      </c>
      <c r="E130" s="266"/>
      <c r="F130" s="266"/>
      <c r="G130" s="266"/>
      <c r="H130" s="13" t="s">
        <v>97</v>
      </c>
      <c r="I130" s="267" t="s">
        <v>242</v>
      </c>
      <c r="J130" s="24" t="s">
        <v>72</v>
      </c>
      <c r="K130" s="23">
        <v>420</v>
      </c>
      <c r="L130" s="23">
        <v>420</v>
      </c>
    </row>
    <row r="131" spans="2:12" ht="19.2" customHeight="1" x14ac:dyDescent="0.2">
      <c r="B131" s="409"/>
      <c r="C131" s="414"/>
      <c r="D131" s="266" t="s">
        <v>98</v>
      </c>
      <c r="E131" s="266"/>
      <c r="F131" s="266"/>
      <c r="G131" s="266"/>
      <c r="H131" s="13" t="s">
        <v>97</v>
      </c>
      <c r="I131" s="405"/>
      <c r="J131" s="24" t="s">
        <v>72</v>
      </c>
      <c r="K131" s="23">
        <v>390</v>
      </c>
      <c r="L131" s="23">
        <v>390</v>
      </c>
    </row>
    <row r="132" spans="2:12" ht="19.2" customHeight="1" x14ac:dyDescent="0.2">
      <c r="B132" s="409"/>
      <c r="C132" s="414"/>
      <c r="D132" s="266" t="s">
        <v>99</v>
      </c>
      <c r="E132" s="266"/>
      <c r="F132" s="266"/>
      <c r="G132" s="266"/>
      <c r="H132" s="13" t="s">
        <v>100</v>
      </c>
      <c r="I132" s="405"/>
      <c r="J132" s="24" t="s">
        <v>72</v>
      </c>
      <c r="K132" s="23">
        <v>93</v>
      </c>
      <c r="L132" s="23">
        <v>93</v>
      </c>
    </row>
    <row r="133" spans="2:12" ht="19.8" customHeight="1" x14ac:dyDescent="0.2">
      <c r="B133" s="286"/>
      <c r="C133" s="287"/>
      <c r="D133" s="271" t="s">
        <v>295</v>
      </c>
      <c r="E133" s="271"/>
      <c r="F133" s="271"/>
      <c r="G133" s="271"/>
      <c r="H133" s="13" t="s">
        <v>97</v>
      </c>
      <c r="I133" s="405"/>
      <c r="J133" s="24" t="s">
        <v>72</v>
      </c>
      <c r="K133" s="23">
        <v>0</v>
      </c>
      <c r="L133" s="23">
        <v>0</v>
      </c>
    </row>
    <row r="134" spans="2:12" ht="51.6" customHeight="1" x14ac:dyDescent="0.2">
      <c r="B134" s="373" t="s">
        <v>101</v>
      </c>
      <c r="C134" s="374"/>
      <c r="D134" s="297" t="s">
        <v>102</v>
      </c>
      <c r="E134" s="297"/>
      <c r="F134" s="297"/>
      <c r="G134" s="297"/>
      <c r="H134" s="13" t="s">
        <v>97</v>
      </c>
      <c r="I134" s="405"/>
      <c r="J134" s="210">
        <v>1681</v>
      </c>
      <c r="K134" s="210">
        <v>1653</v>
      </c>
      <c r="L134" s="210">
        <v>1615</v>
      </c>
    </row>
    <row r="135" spans="2:12" ht="19.2" customHeight="1" x14ac:dyDescent="0.2">
      <c r="B135" s="409"/>
      <c r="C135" s="414"/>
      <c r="D135" s="292" t="s">
        <v>98</v>
      </c>
      <c r="E135" s="292"/>
      <c r="F135" s="292"/>
      <c r="G135" s="292"/>
      <c r="H135" s="56" t="s">
        <v>97</v>
      </c>
      <c r="I135" s="405"/>
      <c r="J135" s="51">
        <v>1126</v>
      </c>
      <c r="K135" s="51">
        <v>1044</v>
      </c>
      <c r="L135" s="221">
        <v>1100</v>
      </c>
    </row>
    <row r="136" spans="2:12" ht="19.2" customHeight="1" x14ac:dyDescent="0.2">
      <c r="B136" s="409"/>
      <c r="C136" s="414"/>
      <c r="D136" s="292" t="s">
        <v>99</v>
      </c>
      <c r="E136" s="292"/>
      <c r="F136" s="292"/>
      <c r="G136" s="292"/>
      <c r="H136" s="56" t="s">
        <v>100</v>
      </c>
      <c r="I136" s="405"/>
      <c r="J136" s="51">
        <v>66.98</v>
      </c>
      <c r="K136" s="51">
        <v>63.15</v>
      </c>
      <c r="L136" s="51">
        <v>68.11</v>
      </c>
    </row>
    <row r="137" spans="2:12" ht="19.8" customHeight="1" x14ac:dyDescent="0.2">
      <c r="B137" s="286"/>
      <c r="C137" s="287"/>
      <c r="D137" s="271" t="s">
        <v>295</v>
      </c>
      <c r="E137" s="271"/>
      <c r="F137" s="271"/>
      <c r="G137" s="271"/>
      <c r="H137" s="56" t="s">
        <v>97</v>
      </c>
      <c r="I137" s="405"/>
      <c r="J137" s="51">
        <v>0</v>
      </c>
      <c r="K137" s="51">
        <v>0</v>
      </c>
      <c r="L137" s="51">
        <v>0</v>
      </c>
    </row>
    <row r="138" spans="2:12" ht="23.4" customHeight="1" x14ac:dyDescent="0.2">
      <c r="B138" s="373" t="s">
        <v>103</v>
      </c>
      <c r="C138" s="374"/>
      <c r="D138" s="271" t="s">
        <v>104</v>
      </c>
      <c r="E138" s="271" t="s">
        <v>105</v>
      </c>
      <c r="F138" s="271"/>
      <c r="G138" s="271"/>
      <c r="H138" s="13" t="s">
        <v>97</v>
      </c>
      <c r="I138" s="405"/>
      <c r="J138" s="23">
        <v>10</v>
      </c>
      <c r="K138" s="23">
        <v>10</v>
      </c>
      <c r="L138" s="23">
        <v>10</v>
      </c>
    </row>
    <row r="139" spans="2:12" ht="19.8" customHeight="1" x14ac:dyDescent="0.2">
      <c r="B139" s="409"/>
      <c r="C139" s="414"/>
      <c r="D139" s="271"/>
      <c r="E139" s="413" t="s">
        <v>106</v>
      </c>
      <c r="F139" s="413"/>
      <c r="G139" s="413"/>
      <c r="H139" s="13" t="s">
        <v>97</v>
      </c>
      <c r="I139" s="405"/>
      <c r="J139" s="23">
        <v>7</v>
      </c>
      <c r="K139" s="23">
        <v>8</v>
      </c>
      <c r="L139" s="23">
        <v>10</v>
      </c>
    </row>
    <row r="140" spans="2:12" ht="43.8" customHeight="1" x14ac:dyDescent="0.2">
      <c r="B140" s="409"/>
      <c r="C140" s="414"/>
      <c r="D140" s="105" t="s">
        <v>107</v>
      </c>
      <c r="E140" s="271" t="s">
        <v>112</v>
      </c>
      <c r="F140" s="271"/>
      <c r="G140" s="271"/>
      <c r="H140" s="13" t="s">
        <v>97</v>
      </c>
      <c r="I140" s="405"/>
      <c r="J140" s="23">
        <v>9</v>
      </c>
      <c r="K140" s="23">
        <v>7</v>
      </c>
      <c r="L140" s="23">
        <v>5</v>
      </c>
    </row>
    <row r="141" spans="2:12" ht="33.6" customHeight="1" x14ac:dyDescent="0.2">
      <c r="B141" s="409"/>
      <c r="C141" s="414"/>
      <c r="D141" s="117" t="s">
        <v>108</v>
      </c>
      <c r="E141" s="271" t="s">
        <v>113</v>
      </c>
      <c r="F141" s="271"/>
      <c r="G141" s="271"/>
      <c r="H141" s="13" t="s">
        <v>97</v>
      </c>
      <c r="I141" s="405"/>
      <c r="J141" s="157">
        <v>2154</v>
      </c>
      <c r="K141" s="157">
        <v>2154</v>
      </c>
      <c r="L141" s="157">
        <v>2154</v>
      </c>
    </row>
    <row r="142" spans="2:12" ht="33" customHeight="1" x14ac:dyDescent="0.2">
      <c r="B142" s="286"/>
      <c r="C142" s="287"/>
      <c r="D142" s="104" t="s">
        <v>110</v>
      </c>
      <c r="E142" s="297" t="s">
        <v>109</v>
      </c>
      <c r="F142" s="297"/>
      <c r="G142" s="297"/>
      <c r="H142" s="13" t="s">
        <v>97</v>
      </c>
      <c r="I142" s="405"/>
      <c r="J142" s="23">
        <v>3</v>
      </c>
      <c r="K142" s="23">
        <v>1</v>
      </c>
      <c r="L142" s="23">
        <v>1</v>
      </c>
    </row>
    <row r="143" spans="2:12" ht="17.399999999999999" customHeight="1" x14ac:dyDescent="0.2">
      <c r="B143" s="373" t="s">
        <v>111</v>
      </c>
      <c r="C143" s="374"/>
      <c r="D143" s="327" t="s">
        <v>117</v>
      </c>
      <c r="E143" s="408"/>
      <c r="F143" s="266" t="s">
        <v>114</v>
      </c>
      <c r="G143" s="266"/>
      <c r="H143" s="13" t="s">
        <v>118</v>
      </c>
      <c r="I143" s="405"/>
      <c r="J143" s="23">
        <v>6</v>
      </c>
      <c r="K143" s="23">
        <v>6</v>
      </c>
      <c r="L143" s="23">
        <v>6</v>
      </c>
    </row>
    <row r="144" spans="2:12" ht="17.399999999999999" customHeight="1" x14ac:dyDescent="0.2">
      <c r="B144" s="409"/>
      <c r="C144" s="414"/>
      <c r="D144" s="409"/>
      <c r="E144" s="410"/>
      <c r="F144" s="266" t="s">
        <v>115</v>
      </c>
      <c r="G144" s="266"/>
      <c r="H144" s="13" t="s">
        <v>97</v>
      </c>
      <c r="I144" s="405"/>
      <c r="J144" s="23">
        <v>176</v>
      </c>
      <c r="K144" s="23">
        <v>298</v>
      </c>
      <c r="L144" s="23">
        <v>324</v>
      </c>
    </row>
    <row r="145" spans="2:12" ht="17.399999999999999" customHeight="1" x14ac:dyDescent="0.2">
      <c r="B145" s="409"/>
      <c r="C145" s="414"/>
      <c r="D145" s="286"/>
      <c r="E145" s="324"/>
      <c r="F145" s="266" t="s">
        <v>116</v>
      </c>
      <c r="G145" s="266"/>
      <c r="H145" s="13" t="s">
        <v>119</v>
      </c>
      <c r="I145" s="405"/>
      <c r="J145" s="23">
        <v>212</v>
      </c>
      <c r="K145" s="23">
        <v>450</v>
      </c>
      <c r="L145" s="23">
        <v>471</v>
      </c>
    </row>
    <row r="146" spans="2:12" ht="17.399999999999999" customHeight="1" x14ac:dyDescent="0.2">
      <c r="B146" s="409"/>
      <c r="C146" s="414"/>
      <c r="D146" s="327" t="s">
        <v>543</v>
      </c>
      <c r="E146" s="408"/>
      <c r="F146" s="266" t="s">
        <v>114</v>
      </c>
      <c r="G146" s="266"/>
      <c r="H146" s="13" t="s">
        <v>118</v>
      </c>
      <c r="I146" s="405"/>
      <c r="J146" s="24" t="s">
        <v>72</v>
      </c>
      <c r="K146" s="23">
        <v>2</v>
      </c>
      <c r="L146" s="23">
        <v>2</v>
      </c>
    </row>
    <row r="147" spans="2:12" ht="17.399999999999999" customHeight="1" x14ac:dyDescent="0.2">
      <c r="B147" s="409"/>
      <c r="C147" s="414"/>
      <c r="D147" s="409"/>
      <c r="E147" s="410"/>
      <c r="F147" s="266" t="s">
        <v>115</v>
      </c>
      <c r="G147" s="266"/>
      <c r="H147" s="13" t="s">
        <v>97</v>
      </c>
      <c r="I147" s="405"/>
      <c r="J147" s="24" t="s">
        <v>72</v>
      </c>
      <c r="K147" s="23">
        <v>8</v>
      </c>
      <c r="L147" s="23">
        <v>35</v>
      </c>
    </row>
    <row r="148" spans="2:12" ht="17.399999999999999" customHeight="1" x14ac:dyDescent="0.2">
      <c r="B148" s="409"/>
      <c r="C148" s="414"/>
      <c r="D148" s="286"/>
      <c r="E148" s="324"/>
      <c r="F148" s="266" t="s">
        <v>116</v>
      </c>
      <c r="G148" s="266"/>
      <c r="H148" s="13" t="s">
        <v>6</v>
      </c>
      <c r="I148" s="405"/>
      <c r="J148" s="24" t="s">
        <v>72</v>
      </c>
      <c r="K148" s="23">
        <v>16</v>
      </c>
      <c r="L148" s="23">
        <v>45</v>
      </c>
    </row>
    <row r="149" spans="2:12" ht="17.399999999999999" customHeight="1" x14ac:dyDescent="0.2">
      <c r="B149" s="409"/>
      <c r="C149" s="414"/>
      <c r="D149" s="272" t="s">
        <v>675</v>
      </c>
      <c r="E149" s="401"/>
      <c r="F149" s="263" t="s">
        <v>114</v>
      </c>
      <c r="G149" s="265"/>
      <c r="H149" s="13" t="s">
        <v>118</v>
      </c>
      <c r="I149" s="405"/>
      <c r="J149" s="24" t="s">
        <v>72</v>
      </c>
      <c r="K149" s="24" t="s">
        <v>72</v>
      </c>
      <c r="L149" s="23">
        <v>5</v>
      </c>
    </row>
    <row r="150" spans="2:12" ht="17.399999999999999" customHeight="1" x14ac:dyDescent="0.2">
      <c r="B150" s="409"/>
      <c r="C150" s="414"/>
      <c r="D150" s="402"/>
      <c r="E150" s="403"/>
      <c r="F150" s="263" t="s">
        <v>115</v>
      </c>
      <c r="G150" s="265"/>
      <c r="H150" s="13" t="s">
        <v>97</v>
      </c>
      <c r="I150" s="405"/>
      <c r="J150" s="24" t="s">
        <v>72</v>
      </c>
      <c r="K150" s="24" t="s">
        <v>72</v>
      </c>
      <c r="L150" s="23">
        <v>3</v>
      </c>
    </row>
    <row r="151" spans="2:12" ht="17.399999999999999" customHeight="1" x14ac:dyDescent="0.2">
      <c r="B151" s="409"/>
      <c r="C151" s="414"/>
      <c r="D151" s="274"/>
      <c r="E151" s="404"/>
      <c r="F151" s="263" t="s">
        <v>116</v>
      </c>
      <c r="G151" s="265"/>
      <c r="H151" s="13" t="s">
        <v>6</v>
      </c>
      <c r="I151" s="405"/>
      <c r="J151" s="24" t="s">
        <v>72</v>
      </c>
      <c r="K151" s="24" t="s">
        <v>72</v>
      </c>
      <c r="L151" s="23">
        <v>30</v>
      </c>
    </row>
    <row r="152" spans="2:12" ht="17.399999999999999" customHeight="1" x14ac:dyDescent="0.2">
      <c r="B152" s="409"/>
      <c r="C152" s="414"/>
      <c r="D152" s="272" t="s">
        <v>676</v>
      </c>
      <c r="E152" s="401"/>
      <c r="F152" s="263" t="s">
        <v>114</v>
      </c>
      <c r="G152" s="265"/>
      <c r="H152" s="13" t="s">
        <v>118</v>
      </c>
      <c r="I152" s="405"/>
      <c r="J152" s="24" t="s">
        <v>72</v>
      </c>
      <c r="K152" s="24" t="s">
        <v>72</v>
      </c>
      <c r="L152" s="23">
        <v>5</v>
      </c>
    </row>
    <row r="153" spans="2:12" ht="17.399999999999999" customHeight="1" x14ac:dyDescent="0.2">
      <c r="B153" s="409"/>
      <c r="C153" s="414"/>
      <c r="D153" s="402"/>
      <c r="E153" s="403"/>
      <c r="F153" s="263" t="s">
        <v>115</v>
      </c>
      <c r="G153" s="265"/>
      <c r="H153" s="13" t="s">
        <v>97</v>
      </c>
      <c r="I153" s="405"/>
      <c r="J153" s="24" t="s">
        <v>72</v>
      </c>
      <c r="K153" s="24" t="s">
        <v>72</v>
      </c>
      <c r="L153" s="23">
        <v>5</v>
      </c>
    </row>
    <row r="154" spans="2:12" ht="17.399999999999999" customHeight="1" x14ac:dyDescent="0.2">
      <c r="B154" s="409"/>
      <c r="C154" s="414"/>
      <c r="D154" s="274"/>
      <c r="E154" s="404"/>
      <c r="F154" s="263" t="s">
        <v>116</v>
      </c>
      <c r="G154" s="265"/>
      <c r="H154" s="13" t="s">
        <v>6</v>
      </c>
      <c r="I154" s="405"/>
      <c r="J154" s="24" t="s">
        <v>72</v>
      </c>
      <c r="K154" s="24" t="s">
        <v>72</v>
      </c>
      <c r="L154" s="23">
        <v>50</v>
      </c>
    </row>
    <row r="155" spans="2:12" ht="17.399999999999999" customHeight="1" x14ac:dyDescent="0.2">
      <c r="B155" s="409"/>
      <c r="C155" s="414"/>
      <c r="D155" s="327" t="s">
        <v>544</v>
      </c>
      <c r="E155" s="408"/>
      <c r="F155" s="266" t="s">
        <v>114</v>
      </c>
      <c r="G155" s="266"/>
      <c r="H155" s="13" t="s">
        <v>118</v>
      </c>
      <c r="I155" s="405"/>
      <c r="J155" s="24" t="s">
        <v>72</v>
      </c>
      <c r="K155" s="23">
        <v>2</v>
      </c>
      <c r="L155" s="23">
        <v>2</v>
      </c>
    </row>
    <row r="156" spans="2:12" ht="17.399999999999999" customHeight="1" x14ac:dyDescent="0.2">
      <c r="B156" s="409"/>
      <c r="C156" s="414"/>
      <c r="D156" s="409"/>
      <c r="E156" s="410"/>
      <c r="F156" s="266" t="s">
        <v>115</v>
      </c>
      <c r="G156" s="266"/>
      <c r="H156" s="13" t="s">
        <v>97</v>
      </c>
      <c r="I156" s="405"/>
      <c r="J156" s="24" t="s">
        <v>72</v>
      </c>
      <c r="K156" s="23">
        <v>83</v>
      </c>
      <c r="L156" s="23">
        <v>54</v>
      </c>
    </row>
    <row r="157" spans="2:12" ht="17.399999999999999" customHeight="1" x14ac:dyDescent="0.2">
      <c r="B157" s="409"/>
      <c r="C157" s="414"/>
      <c r="D157" s="286"/>
      <c r="E157" s="324"/>
      <c r="F157" s="266" t="s">
        <v>116</v>
      </c>
      <c r="G157" s="266"/>
      <c r="H157" s="13" t="s">
        <v>6</v>
      </c>
      <c r="I157" s="405"/>
      <c r="J157" s="24" t="s">
        <v>72</v>
      </c>
      <c r="K157" s="23">
        <v>100</v>
      </c>
      <c r="L157" s="23">
        <v>60</v>
      </c>
    </row>
    <row r="158" spans="2:12" ht="17.399999999999999" customHeight="1" x14ac:dyDescent="0.2">
      <c r="B158" s="409"/>
      <c r="C158" s="414"/>
      <c r="D158" s="327" t="s">
        <v>545</v>
      </c>
      <c r="E158" s="408"/>
      <c r="F158" s="266" t="s">
        <v>549</v>
      </c>
      <c r="G158" s="266"/>
      <c r="H158" s="13" t="s">
        <v>118</v>
      </c>
      <c r="I158" s="405"/>
      <c r="J158" s="24" t="s">
        <v>72</v>
      </c>
      <c r="K158" s="26">
        <v>36</v>
      </c>
      <c r="L158" s="26">
        <v>36</v>
      </c>
    </row>
    <row r="159" spans="2:12" ht="17.399999999999999" customHeight="1" x14ac:dyDescent="0.2">
      <c r="B159" s="409"/>
      <c r="C159" s="414"/>
      <c r="D159" s="409"/>
      <c r="E159" s="410"/>
      <c r="F159" s="266" t="s">
        <v>115</v>
      </c>
      <c r="G159" s="266"/>
      <c r="H159" s="13" t="s">
        <v>97</v>
      </c>
      <c r="I159" s="405"/>
      <c r="J159" s="24" t="s">
        <v>72</v>
      </c>
      <c r="K159" s="23">
        <v>12</v>
      </c>
      <c r="L159" s="23">
        <v>15</v>
      </c>
    </row>
    <row r="160" spans="2:12" ht="17.399999999999999" customHeight="1" x14ac:dyDescent="0.2">
      <c r="B160" s="409"/>
      <c r="C160" s="414"/>
      <c r="D160" s="286"/>
      <c r="E160" s="324"/>
      <c r="F160" s="266" t="s">
        <v>116</v>
      </c>
      <c r="G160" s="266"/>
      <c r="H160" s="13" t="s">
        <v>6</v>
      </c>
      <c r="I160" s="405"/>
      <c r="J160" s="24" t="s">
        <v>72</v>
      </c>
      <c r="K160" s="23">
        <v>70</v>
      </c>
      <c r="L160" s="23">
        <v>100</v>
      </c>
    </row>
    <row r="161" spans="2:12" ht="17.399999999999999" customHeight="1" x14ac:dyDescent="0.2">
      <c r="B161" s="409"/>
      <c r="C161" s="414"/>
      <c r="D161" s="327" t="s">
        <v>546</v>
      </c>
      <c r="E161" s="408"/>
      <c r="F161" s="266" t="s">
        <v>114</v>
      </c>
      <c r="G161" s="266"/>
      <c r="H161" s="13" t="s">
        <v>118</v>
      </c>
      <c r="I161" s="405"/>
      <c r="J161" s="24" t="s">
        <v>72</v>
      </c>
      <c r="K161" s="23">
        <v>1</v>
      </c>
      <c r="L161" s="23">
        <v>3</v>
      </c>
    </row>
    <row r="162" spans="2:12" ht="17.399999999999999" customHeight="1" x14ac:dyDescent="0.2">
      <c r="B162" s="409"/>
      <c r="C162" s="414"/>
      <c r="D162" s="409"/>
      <c r="E162" s="410"/>
      <c r="F162" s="266" t="s">
        <v>115</v>
      </c>
      <c r="G162" s="266"/>
      <c r="H162" s="13" t="s">
        <v>97</v>
      </c>
      <c r="I162" s="405"/>
      <c r="J162" s="24" t="s">
        <v>72</v>
      </c>
      <c r="K162" s="23">
        <v>71</v>
      </c>
      <c r="L162" s="23">
        <v>79</v>
      </c>
    </row>
    <row r="163" spans="2:12" ht="17.399999999999999" customHeight="1" x14ac:dyDescent="0.2">
      <c r="B163" s="409"/>
      <c r="C163" s="414"/>
      <c r="D163" s="286"/>
      <c r="E163" s="324"/>
      <c r="F163" s="266" t="s">
        <v>116</v>
      </c>
      <c r="G163" s="266"/>
      <c r="H163" s="13" t="s">
        <v>6</v>
      </c>
      <c r="I163" s="405"/>
      <c r="J163" s="24" t="s">
        <v>72</v>
      </c>
      <c r="K163" s="23">
        <v>83</v>
      </c>
      <c r="L163" s="23">
        <v>108</v>
      </c>
    </row>
    <row r="164" spans="2:12" ht="17.399999999999999" customHeight="1" x14ac:dyDescent="0.2">
      <c r="B164" s="409"/>
      <c r="C164" s="414"/>
      <c r="D164" s="327" t="s">
        <v>547</v>
      </c>
      <c r="E164" s="408"/>
      <c r="F164" s="266" t="s">
        <v>114</v>
      </c>
      <c r="G164" s="266"/>
      <c r="H164" s="13" t="s">
        <v>118</v>
      </c>
      <c r="I164" s="405"/>
      <c r="J164" s="24" t="s">
        <v>72</v>
      </c>
      <c r="K164" s="23">
        <v>1</v>
      </c>
      <c r="L164" s="23">
        <v>1</v>
      </c>
    </row>
    <row r="165" spans="2:12" ht="17.399999999999999" customHeight="1" x14ac:dyDescent="0.2">
      <c r="B165" s="409"/>
      <c r="C165" s="414"/>
      <c r="D165" s="409"/>
      <c r="E165" s="410"/>
      <c r="F165" s="266" t="s">
        <v>115</v>
      </c>
      <c r="G165" s="266"/>
      <c r="H165" s="13" t="s">
        <v>97</v>
      </c>
      <c r="I165" s="405"/>
      <c r="J165" s="24" t="s">
        <v>72</v>
      </c>
      <c r="K165" s="23">
        <v>54</v>
      </c>
      <c r="L165" s="23">
        <v>54</v>
      </c>
    </row>
    <row r="166" spans="2:12" ht="17.399999999999999" customHeight="1" x14ac:dyDescent="0.2">
      <c r="B166" s="409"/>
      <c r="C166" s="414"/>
      <c r="D166" s="286"/>
      <c r="E166" s="324"/>
      <c r="F166" s="266" t="s">
        <v>116</v>
      </c>
      <c r="G166" s="266"/>
      <c r="H166" s="13" t="s">
        <v>6</v>
      </c>
      <c r="I166" s="405"/>
      <c r="J166" s="24" t="s">
        <v>72</v>
      </c>
      <c r="K166" s="23">
        <v>60</v>
      </c>
      <c r="L166" s="23">
        <v>60</v>
      </c>
    </row>
    <row r="167" spans="2:12" ht="17.399999999999999" customHeight="1" x14ac:dyDescent="0.2">
      <c r="B167" s="409"/>
      <c r="C167" s="414"/>
      <c r="D167" s="327" t="s">
        <v>120</v>
      </c>
      <c r="E167" s="408"/>
      <c r="F167" s="266" t="s">
        <v>114</v>
      </c>
      <c r="G167" s="266"/>
      <c r="H167" s="13" t="s">
        <v>118</v>
      </c>
      <c r="I167" s="405"/>
      <c r="J167" s="23">
        <v>12</v>
      </c>
      <c r="K167" s="23">
        <v>10</v>
      </c>
      <c r="L167" s="23">
        <v>25</v>
      </c>
    </row>
    <row r="168" spans="2:12" ht="17.399999999999999" customHeight="1" x14ac:dyDescent="0.2">
      <c r="B168" s="409"/>
      <c r="C168" s="414"/>
      <c r="D168" s="409"/>
      <c r="E168" s="410"/>
      <c r="F168" s="266" t="s">
        <v>115</v>
      </c>
      <c r="G168" s="266"/>
      <c r="H168" s="13" t="s">
        <v>97</v>
      </c>
      <c r="I168" s="405"/>
      <c r="J168" s="23">
        <v>18</v>
      </c>
      <c r="K168" s="23">
        <v>18</v>
      </c>
      <c r="L168" s="23">
        <v>22</v>
      </c>
    </row>
    <row r="169" spans="2:12" ht="17.399999999999999" customHeight="1" x14ac:dyDescent="0.2">
      <c r="B169" s="409"/>
      <c r="C169" s="414"/>
      <c r="D169" s="286"/>
      <c r="E169" s="324"/>
      <c r="F169" s="266" t="s">
        <v>116</v>
      </c>
      <c r="G169" s="266"/>
      <c r="H169" s="13" t="s">
        <v>119</v>
      </c>
      <c r="I169" s="405"/>
      <c r="J169" s="23">
        <v>75</v>
      </c>
      <c r="K169" s="23">
        <v>68</v>
      </c>
      <c r="L169" s="23">
        <v>76</v>
      </c>
    </row>
    <row r="170" spans="2:12" ht="17.399999999999999" customHeight="1" x14ac:dyDescent="0.2">
      <c r="B170" s="409"/>
      <c r="C170" s="414"/>
      <c r="D170" s="327" t="s">
        <v>121</v>
      </c>
      <c r="E170" s="408"/>
      <c r="F170" s="266" t="s">
        <v>114</v>
      </c>
      <c r="G170" s="266"/>
      <c r="H170" s="13" t="s">
        <v>118</v>
      </c>
      <c r="I170" s="405"/>
      <c r="J170" s="23">
        <v>11</v>
      </c>
      <c r="K170" s="23">
        <v>26</v>
      </c>
      <c r="L170" s="23">
        <v>13</v>
      </c>
    </row>
    <row r="171" spans="2:12" ht="17.399999999999999" customHeight="1" x14ac:dyDescent="0.2">
      <c r="B171" s="409"/>
      <c r="C171" s="414"/>
      <c r="D171" s="409"/>
      <c r="E171" s="410"/>
      <c r="F171" s="266" t="s">
        <v>115</v>
      </c>
      <c r="G171" s="266"/>
      <c r="H171" s="13" t="s">
        <v>97</v>
      </c>
      <c r="I171" s="405"/>
      <c r="J171" s="23">
        <v>11</v>
      </c>
      <c r="K171" s="23">
        <v>14</v>
      </c>
      <c r="L171" s="23">
        <v>8</v>
      </c>
    </row>
    <row r="172" spans="2:12" ht="17.399999999999999" customHeight="1" x14ac:dyDescent="0.2">
      <c r="B172" s="286"/>
      <c r="C172" s="287"/>
      <c r="D172" s="286"/>
      <c r="E172" s="324"/>
      <c r="F172" s="266" t="s">
        <v>116</v>
      </c>
      <c r="G172" s="266"/>
      <c r="H172" s="13" t="s">
        <v>119</v>
      </c>
      <c r="I172" s="405"/>
      <c r="J172" s="23">
        <v>70</v>
      </c>
      <c r="K172" s="23">
        <v>70</v>
      </c>
      <c r="L172" s="23">
        <v>50</v>
      </c>
    </row>
    <row r="173" spans="2:12" ht="34.799999999999997" customHeight="1" x14ac:dyDescent="0.2">
      <c r="B173" s="271" t="s">
        <v>301</v>
      </c>
      <c r="C173" s="271"/>
      <c r="D173" s="271" t="s">
        <v>298</v>
      </c>
      <c r="E173" s="271"/>
      <c r="F173" s="292" t="s">
        <v>296</v>
      </c>
      <c r="G173" s="292"/>
      <c r="H173" s="56" t="s">
        <v>17</v>
      </c>
      <c r="I173" s="405"/>
      <c r="J173" s="23">
        <v>61</v>
      </c>
      <c r="K173" s="51">
        <v>61</v>
      </c>
      <c r="L173" s="51">
        <v>58</v>
      </c>
    </row>
    <row r="174" spans="2:12" ht="34.799999999999997" customHeight="1" x14ac:dyDescent="0.2">
      <c r="B174" s="271"/>
      <c r="C174" s="271"/>
      <c r="D174" s="271" t="s">
        <v>299</v>
      </c>
      <c r="E174" s="271"/>
      <c r="F174" s="292" t="s">
        <v>296</v>
      </c>
      <c r="G174" s="292"/>
      <c r="H174" s="56" t="s">
        <v>17</v>
      </c>
      <c r="I174" s="405"/>
      <c r="J174" s="23">
        <v>87</v>
      </c>
      <c r="K174" s="51">
        <v>87</v>
      </c>
      <c r="L174" s="51">
        <v>81</v>
      </c>
    </row>
    <row r="175" spans="2:12" ht="34.799999999999997" customHeight="1" x14ac:dyDescent="0.2">
      <c r="B175" s="271"/>
      <c r="C175" s="271"/>
      <c r="D175" s="271" t="s">
        <v>300</v>
      </c>
      <c r="E175" s="271"/>
      <c r="F175" s="292" t="s">
        <v>297</v>
      </c>
      <c r="G175" s="292"/>
      <c r="H175" s="56" t="s">
        <v>17</v>
      </c>
      <c r="I175" s="268"/>
      <c r="J175" s="23">
        <v>100</v>
      </c>
      <c r="K175" s="51">
        <v>100</v>
      </c>
      <c r="L175" s="51">
        <v>100</v>
      </c>
    </row>
    <row r="176" spans="2:12" x14ac:dyDescent="0.2">
      <c r="B176" s="1" t="s">
        <v>548</v>
      </c>
    </row>
    <row r="178" spans="2:10" ht="18.600000000000001" x14ac:dyDescent="0.2">
      <c r="B178" s="72" t="s">
        <v>122</v>
      </c>
    </row>
    <row r="180" spans="2:10" x14ac:dyDescent="0.2">
      <c r="B180" s="70" t="s">
        <v>302</v>
      </c>
      <c r="C180" s="70"/>
    </row>
    <row r="181" spans="2:10" ht="24" customHeight="1" x14ac:dyDescent="0.2">
      <c r="B181" s="8"/>
      <c r="C181" s="9"/>
      <c r="D181" s="11" t="s">
        <v>0</v>
      </c>
      <c r="E181" s="73" t="s">
        <v>241</v>
      </c>
      <c r="F181" s="11" t="s">
        <v>50</v>
      </c>
      <c r="G181" s="11" t="s">
        <v>58</v>
      </c>
      <c r="H181" s="11" t="s">
        <v>451</v>
      </c>
    </row>
    <row r="182" spans="2:10" ht="50.4" customHeight="1" x14ac:dyDescent="0.2">
      <c r="B182" s="341" t="s">
        <v>305</v>
      </c>
      <c r="C182" s="342"/>
      <c r="D182" s="13" t="s">
        <v>123</v>
      </c>
      <c r="E182" s="129" t="s">
        <v>242</v>
      </c>
      <c r="F182" s="157">
        <v>5987</v>
      </c>
      <c r="G182" s="157">
        <v>5867</v>
      </c>
      <c r="H182" s="157" t="s">
        <v>677</v>
      </c>
    </row>
    <row r="183" spans="2:10" ht="38.4" customHeight="1" x14ac:dyDescent="0.2">
      <c r="B183" s="104" t="s">
        <v>304</v>
      </c>
      <c r="C183" s="104"/>
      <c r="D183" s="13" t="s">
        <v>123</v>
      </c>
      <c r="E183" s="364" t="s">
        <v>245</v>
      </c>
      <c r="F183" s="157">
        <v>4336</v>
      </c>
      <c r="G183" s="157">
        <v>6575</v>
      </c>
      <c r="H183" s="157" t="s">
        <v>680</v>
      </c>
    </row>
    <row r="184" spans="2:10" ht="42" customHeight="1" x14ac:dyDescent="0.2">
      <c r="B184" s="341" t="s">
        <v>124</v>
      </c>
      <c r="C184" s="342"/>
      <c r="D184" s="13" t="s">
        <v>123</v>
      </c>
      <c r="E184" s="365"/>
      <c r="F184" s="157">
        <v>178</v>
      </c>
      <c r="G184" s="157">
        <v>124</v>
      </c>
      <c r="H184" s="157" t="s">
        <v>681</v>
      </c>
    </row>
    <row r="185" spans="2:10" ht="34.200000000000003" customHeight="1" x14ac:dyDescent="0.2">
      <c r="B185" s="341" t="s">
        <v>303</v>
      </c>
      <c r="C185" s="342"/>
      <c r="D185" s="13" t="s">
        <v>123</v>
      </c>
      <c r="E185" s="366"/>
      <c r="F185" s="157">
        <v>2350</v>
      </c>
      <c r="G185" s="157">
        <v>1921</v>
      </c>
      <c r="H185" s="157" t="s">
        <v>683</v>
      </c>
    </row>
    <row r="186" spans="2:10" x14ac:dyDescent="0.2">
      <c r="B186" s="21" t="s">
        <v>678</v>
      </c>
    </row>
    <row r="187" spans="2:10" x14ac:dyDescent="0.2">
      <c r="B187" s="21" t="s">
        <v>679</v>
      </c>
    </row>
    <row r="188" spans="2:10" x14ac:dyDescent="0.2">
      <c r="B188" s="21" t="s">
        <v>682</v>
      </c>
    </row>
    <row r="189" spans="2:10" ht="18.600000000000001" x14ac:dyDescent="0.2">
      <c r="B189" s="72" t="s">
        <v>125</v>
      </c>
    </row>
    <row r="191" spans="2:10" x14ac:dyDescent="0.2">
      <c r="B191" s="70" t="s">
        <v>306</v>
      </c>
      <c r="C191" s="70"/>
    </row>
    <row r="192" spans="2:10" x14ac:dyDescent="0.2">
      <c r="B192" s="8"/>
      <c r="C192" s="9"/>
      <c r="D192" s="9"/>
      <c r="E192" s="9"/>
      <c r="F192" s="11" t="s">
        <v>0</v>
      </c>
      <c r="G192" s="73" t="s">
        <v>241</v>
      </c>
      <c r="H192" s="11" t="s">
        <v>50</v>
      </c>
      <c r="I192" s="11" t="s">
        <v>58</v>
      </c>
      <c r="J192" s="11" t="s">
        <v>451</v>
      </c>
    </row>
    <row r="193" spans="2:10" ht="27.6" customHeight="1" x14ac:dyDescent="0.2">
      <c r="B193" s="284" t="s">
        <v>553</v>
      </c>
      <c r="C193" s="387"/>
      <c r="D193" s="387"/>
      <c r="E193" s="285"/>
      <c r="F193" s="56" t="s">
        <v>126</v>
      </c>
      <c r="G193" s="267" t="s">
        <v>242</v>
      </c>
      <c r="H193" s="224">
        <v>28000000</v>
      </c>
      <c r="I193" s="224">
        <v>58000000</v>
      </c>
      <c r="J193" s="224">
        <v>62000000</v>
      </c>
    </row>
    <row r="194" spans="2:10" ht="27" customHeight="1" x14ac:dyDescent="0.2">
      <c r="B194" s="272" t="s">
        <v>307</v>
      </c>
      <c r="C194" s="401"/>
      <c r="D194" s="284" t="s">
        <v>308</v>
      </c>
      <c r="E194" s="340"/>
      <c r="F194" s="56" t="s">
        <v>260</v>
      </c>
      <c r="G194" s="405"/>
      <c r="H194" s="179">
        <v>326</v>
      </c>
      <c r="I194" s="180">
        <v>1333</v>
      </c>
      <c r="J194" s="221">
        <v>1104</v>
      </c>
    </row>
    <row r="195" spans="2:10" ht="27" customHeight="1" x14ac:dyDescent="0.2">
      <c r="B195" s="274"/>
      <c r="C195" s="404"/>
      <c r="D195" s="269" t="s">
        <v>309</v>
      </c>
      <c r="E195" s="340"/>
      <c r="F195" s="56" t="s">
        <v>260</v>
      </c>
      <c r="G195" s="405"/>
      <c r="H195" s="179">
        <v>77</v>
      </c>
      <c r="I195" s="179">
        <v>210</v>
      </c>
      <c r="J195" s="25">
        <v>204</v>
      </c>
    </row>
    <row r="196" spans="2:10" ht="27" customHeight="1" x14ac:dyDescent="0.2">
      <c r="B196" s="272" t="s">
        <v>641</v>
      </c>
      <c r="C196" s="401"/>
      <c r="D196" s="284" t="s">
        <v>308</v>
      </c>
      <c r="E196" s="340"/>
      <c r="F196" s="56" t="s">
        <v>6</v>
      </c>
      <c r="G196" s="405"/>
      <c r="H196" s="179">
        <v>990</v>
      </c>
      <c r="I196" s="180">
        <v>1158</v>
      </c>
      <c r="J196" s="221">
        <v>775</v>
      </c>
    </row>
    <row r="197" spans="2:10" ht="27" customHeight="1" x14ac:dyDescent="0.2">
      <c r="B197" s="274"/>
      <c r="C197" s="404"/>
      <c r="D197" s="269" t="s">
        <v>309</v>
      </c>
      <c r="E197" s="340"/>
      <c r="F197" s="56" t="s">
        <v>6</v>
      </c>
      <c r="G197" s="405"/>
      <c r="H197" s="179">
        <v>140</v>
      </c>
      <c r="I197" s="179">
        <v>168</v>
      </c>
      <c r="J197" s="51">
        <v>90</v>
      </c>
    </row>
    <row r="198" spans="2:10" ht="27" customHeight="1" x14ac:dyDescent="0.2">
      <c r="B198" s="272" t="s">
        <v>642</v>
      </c>
      <c r="C198" s="401"/>
      <c r="D198" s="284" t="s">
        <v>550</v>
      </c>
      <c r="E198" s="340"/>
      <c r="F198" s="56" t="s">
        <v>6</v>
      </c>
      <c r="G198" s="405"/>
      <c r="H198" s="181" t="s">
        <v>551</v>
      </c>
      <c r="I198" s="179">
        <v>516</v>
      </c>
      <c r="J198" s="51">
        <v>389</v>
      </c>
    </row>
    <row r="199" spans="2:10" ht="27" customHeight="1" x14ac:dyDescent="0.2">
      <c r="B199" s="274"/>
      <c r="C199" s="404"/>
      <c r="D199" s="269" t="s">
        <v>309</v>
      </c>
      <c r="E199" s="340"/>
      <c r="F199" s="56" t="s">
        <v>6</v>
      </c>
      <c r="G199" s="405"/>
      <c r="H199" s="181" t="s">
        <v>551</v>
      </c>
      <c r="I199" s="179">
        <v>50</v>
      </c>
      <c r="J199" s="51">
        <v>24</v>
      </c>
    </row>
    <row r="200" spans="2:10" ht="27" customHeight="1" x14ac:dyDescent="0.2">
      <c r="B200" s="272" t="s">
        <v>643</v>
      </c>
      <c r="C200" s="401"/>
      <c r="D200" s="284" t="s">
        <v>550</v>
      </c>
      <c r="E200" s="340"/>
      <c r="F200" s="56" t="s">
        <v>6</v>
      </c>
      <c r="G200" s="405"/>
      <c r="H200" s="181" t="s">
        <v>551</v>
      </c>
      <c r="I200" s="179">
        <v>339</v>
      </c>
      <c r="J200" s="51">
        <v>301</v>
      </c>
    </row>
    <row r="201" spans="2:10" ht="27" customHeight="1" x14ac:dyDescent="0.2">
      <c r="B201" s="274"/>
      <c r="C201" s="404"/>
      <c r="D201" s="269" t="s">
        <v>309</v>
      </c>
      <c r="E201" s="340"/>
      <c r="F201" s="56" t="s">
        <v>6</v>
      </c>
      <c r="G201" s="268"/>
      <c r="H201" s="181" t="s">
        <v>551</v>
      </c>
      <c r="I201" s="179">
        <v>38</v>
      </c>
      <c r="J201" s="51">
        <v>38</v>
      </c>
    </row>
    <row r="202" spans="2:10" x14ac:dyDescent="0.2">
      <c r="B202" s="1" t="s">
        <v>552</v>
      </c>
    </row>
    <row r="203" spans="2:10" x14ac:dyDescent="0.2">
      <c r="B203" s="1" t="s">
        <v>640</v>
      </c>
    </row>
  </sheetData>
  <mergeCells count="151">
    <mergeCell ref="I130:I175"/>
    <mergeCell ref="D96:E98"/>
    <mergeCell ref="B87:F87"/>
    <mergeCell ref="B86:F86"/>
    <mergeCell ref="B85:F85"/>
    <mergeCell ref="B185:C185"/>
    <mergeCell ref="B184:C184"/>
    <mergeCell ref="B182:C182"/>
    <mergeCell ref="B94:F94"/>
    <mergeCell ref="B93:F93"/>
    <mergeCell ref="B92:F92"/>
    <mergeCell ref="B91:F91"/>
    <mergeCell ref="B90:F90"/>
    <mergeCell ref="D137:G137"/>
    <mergeCell ref="D136:G136"/>
    <mergeCell ref="D135:G135"/>
    <mergeCell ref="D134:G134"/>
    <mergeCell ref="D138:D139"/>
    <mergeCell ref="G123:G124"/>
    <mergeCell ref="H86:H107"/>
    <mergeCell ref="D173:E173"/>
    <mergeCell ref="D175:E175"/>
    <mergeCell ref="D174:E174"/>
    <mergeCell ref="F168:G168"/>
    <mergeCell ref="B14:C14"/>
    <mergeCell ref="B32:C32"/>
    <mergeCell ref="B31:C31"/>
    <mergeCell ref="B30:C30"/>
    <mergeCell ref="B13:C13"/>
    <mergeCell ref="B12:C12"/>
    <mergeCell ref="D170:E172"/>
    <mergeCell ref="F170:G170"/>
    <mergeCell ref="F171:G171"/>
    <mergeCell ref="F172:G172"/>
    <mergeCell ref="E142:G142"/>
    <mergeCell ref="E141:G141"/>
    <mergeCell ref="F143:G143"/>
    <mergeCell ref="F144:G144"/>
    <mergeCell ref="F145:G145"/>
    <mergeCell ref="D143:E145"/>
    <mergeCell ref="D167:E169"/>
    <mergeCell ref="F167:G167"/>
    <mergeCell ref="D123:F123"/>
    <mergeCell ref="B122:F122"/>
    <mergeCell ref="B89:F89"/>
    <mergeCell ref="B88:F88"/>
    <mergeCell ref="B102:F102"/>
    <mergeCell ref="F169:G169"/>
    <mergeCell ref="B129:G129"/>
    <mergeCell ref="D133:G133"/>
    <mergeCell ref="D132:G132"/>
    <mergeCell ref="D131:G131"/>
    <mergeCell ref="D130:G130"/>
    <mergeCell ref="E140:G140"/>
    <mergeCell ref="E139:G139"/>
    <mergeCell ref="E138:G138"/>
    <mergeCell ref="D158:E160"/>
    <mergeCell ref="F158:G158"/>
    <mergeCell ref="F159:G159"/>
    <mergeCell ref="F160:G160"/>
    <mergeCell ref="B143:C172"/>
    <mergeCell ref="B138:C142"/>
    <mergeCell ref="B134:C137"/>
    <mergeCell ref="B130:C133"/>
    <mergeCell ref="D164:E166"/>
    <mergeCell ref="F164:G164"/>
    <mergeCell ref="F165:G165"/>
    <mergeCell ref="F166:G166"/>
    <mergeCell ref="F148:G148"/>
    <mergeCell ref="D155:E157"/>
    <mergeCell ref="F155:G155"/>
    <mergeCell ref="F156:G156"/>
    <mergeCell ref="F157:G157"/>
    <mergeCell ref="F163:G163"/>
    <mergeCell ref="D152:E154"/>
    <mergeCell ref="D161:E163"/>
    <mergeCell ref="F161:G161"/>
    <mergeCell ref="F162:G162"/>
    <mergeCell ref="D146:E148"/>
    <mergeCell ref="F152:G152"/>
    <mergeCell ref="F153:G153"/>
    <mergeCell ref="F154:G154"/>
    <mergeCell ref="B18:C18"/>
    <mergeCell ref="C51:D51"/>
    <mergeCell ref="C50:D50"/>
    <mergeCell ref="C49:D49"/>
    <mergeCell ref="C48:D48"/>
    <mergeCell ref="C47:D47"/>
    <mergeCell ref="C46:D46"/>
    <mergeCell ref="C44:D44"/>
    <mergeCell ref="C45:D45"/>
    <mergeCell ref="C43:D43"/>
    <mergeCell ref="C42:D42"/>
    <mergeCell ref="C41:D41"/>
    <mergeCell ref="C40:D40"/>
    <mergeCell ref="C39:D39"/>
    <mergeCell ref="B21:F21"/>
    <mergeCell ref="D22:F22"/>
    <mergeCell ref="G22:G23"/>
    <mergeCell ref="D23:F23"/>
    <mergeCell ref="B23:C23"/>
    <mergeCell ref="B22:C22"/>
    <mergeCell ref="B79:B81"/>
    <mergeCell ref="F62:F63"/>
    <mergeCell ref="B68:D70"/>
    <mergeCell ref="G68:G70"/>
    <mergeCell ref="B62:C63"/>
    <mergeCell ref="C38:D38"/>
    <mergeCell ref="C37:D37"/>
    <mergeCell ref="C36:D36"/>
    <mergeCell ref="C52:D52"/>
    <mergeCell ref="B36:B43"/>
    <mergeCell ref="B44:B51"/>
    <mergeCell ref="B200:C201"/>
    <mergeCell ref="D200:E200"/>
    <mergeCell ref="D201:E201"/>
    <mergeCell ref="G193:G201"/>
    <mergeCell ref="B196:C197"/>
    <mergeCell ref="D196:E196"/>
    <mergeCell ref="D197:E197"/>
    <mergeCell ref="B198:C199"/>
    <mergeCell ref="D198:E198"/>
    <mergeCell ref="D199:E199"/>
    <mergeCell ref="B193:E193"/>
    <mergeCell ref="D195:E195"/>
    <mergeCell ref="D194:E194"/>
    <mergeCell ref="B194:C195"/>
    <mergeCell ref="E183:E185"/>
    <mergeCell ref="D24:F24"/>
    <mergeCell ref="B24:C24"/>
    <mergeCell ref="B104:F104"/>
    <mergeCell ref="E76:E82"/>
    <mergeCell ref="D149:E151"/>
    <mergeCell ref="F149:G149"/>
    <mergeCell ref="F150:G150"/>
    <mergeCell ref="F151:G151"/>
    <mergeCell ref="B95:F95"/>
    <mergeCell ref="D101:F101"/>
    <mergeCell ref="D99:F99"/>
    <mergeCell ref="B107:F107"/>
    <mergeCell ref="B106:F106"/>
    <mergeCell ref="B105:F105"/>
    <mergeCell ref="B96:C101"/>
    <mergeCell ref="B103:F103"/>
    <mergeCell ref="B173:C175"/>
    <mergeCell ref="F175:G175"/>
    <mergeCell ref="F174:G174"/>
    <mergeCell ref="F173:G173"/>
    <mergeCell ref="D124:F124"/>
    <mergeCell ref="F146:G146"/>
    <mergeCell ref="F147:G147"/>
  </mergeCells>
  <phoneticPr fontId="1"/>
  <pageMargins left="0.23622047244094491" right="0.23622047244094491" top="0.74803149606299213" bottom="0.74803149606299213" header="0.31496062992125984" footer="0.31496062992125984"/>
  <pageSetup paperSize="9" scale="55" fitToHeight="0" orientation="portrait" r:id="rId1"/>
  <rowBreaks count="4" manualBreakCount="4">
    <brk id="25" max="11" man="1"/>
    <brk id="71" max="11" man="1"/>
    <brk id="126" max="16383" man="1"/>
    <brk id="18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793BC-E1B0-451B-BDDC-34D4F7DD4D95}">
  <dimension ref="A1:M166"/>
  <sheetViews>
    <sheetView view="pageBreakPreview" zoomScale="85" zoomScaleNormal="85" zoomScaleSheetLayoutView="85" workbookViewId="0"/>
  </sheetViews>
  <sheetFormatPr defaultColWidth="12.109375" defaultRowHeight="12.6" x14ac:dyDescent="0.2"/>
  <cols>
    <col min="1" max="1" width="4.6640625" style="1" customWidth="1"/>
    <col min="2" max="3" width="12.109375" style="1"/>
    <col min="4" max="4" width="12.109375" style="1" customWidth="1"/>
    <col min="5" max="5" width="12.33203125" style="1" customWidth="1"/>
    <col min="6" max="6" width="13.109375" style="4" bestFit="1" customWidth="1"/>
    <col min="7" max="7" width="12.109375" style="85" customWidth="1"/>
    <col min="8" max="9" width="13.5546875" style="1" bestFit="1" customWidth="1"/>
    <col min="10" max="10" width="14.44140625" style="1" bestFit="1" customWidth="1"/>
    <col min="11" max="13" width="12.109375" style="3"/>
    <col min="14" max="16384" width="12.109375" style="1"/>
  </cols>
  <sheetData>
    <row r="1" spans="1:13" x14ac:dyDescent="0.2">
      <c r="B1" s="1" t="s">
        <v>57</v>
      </c>
    </row>
    <row r="2" spans="1:13" ht="18.600000000000001" x14ac:dyDescent="0.2">
      <c r="A2" s="72" t="s">
        <v>93</v>
      </c>
      <c r="D2" s="2"/>
      <c r="E2" s="3"/>
    </row>
    <row r="3" spans="1:13" ht="14.4" customHeight="1" x14ac:dyDescent="0.2">
      <c r="B3" s="5"/>
      <c r="C3" s="5"/>
      <c r="D3" s="5"/>
      <c r="E3" s="3"/>
    </row>
    <row r="4" spans="1:13" ht="18.600000000000001" x14ac:dyDescent="0.2">
      <c r="A4" s="2"/>
      <c r="B4" s="1" t="s">
        <v>62</v>
      </c>
      <c r="D4" s="2"/>
      <c r="E4" s="3"/>
    </row>
    <row r="5" spans="1:13" ht="18.600000000000001" x14ac:dyDescent="0.2">
      <c r="A5" s="2"/>
      <c r="B5" s="21" t="s">
        <v>634</v>
      </c>
      <c r="C5" s="21"/>
      <c r="D5" s="122"/>
      <c r="E5" s="21"/>
      <c r="F5" s="46"/>
      <c r="G5" s="88"/>
      <c r="H5" s="21"/>
      <c r="I5" s="21"/>
      <c r="J5" s="21"/>
      <c r="K5" s="21"/>
    </row>
    <row r="6" spans="1:13" ht="14.4" customHeight="1" x14ac:dyDescent="0.2">
      <c r="B6" s="123"/>
      <c r="C6" s="123"/>
      <c r="D6" s="123"/>
      <c r="E6" s="21"/>
      <c r="F6" s="46"/>
      <c r="G6" s="88"/>
      <c r="H6" s="21"/>
      <c r="I6" s="21"/>
      <c r="J6" s="21"/>
      <c r="K6" s="21"/>
    </row>
    <row r="7" spans="1:13" ht="13.8" x14ac:dyDescent="0.2">
      <c r="B7" s="123" t="s">
        <v>394</v>
      </c>
      <c r="C7" s="123"/>
      <c r="D7" s="124"/>
      <c r="E7" s="21"/>
      <c r="F7" s="66"/>
      <c r="G7" s="89"/>
      <c r="H7" s="21"/>
      <c r="I7" s="21"/>
      <c r="J7" s="21"/>
      <c r="K7" s="21"/>
    </row>
    <row r="8" spans="1:13" ht="25.8" customHeight="1" x14ac:dyDescent="0.2">
      <c r="B8" s="125"/>
      <c r="C8" s="126"/>
      <c r="D8" s="126"/>
      <c r="E8" s="127"/>
      <c r="F8" s="11" t="s">
        <v>0</v>
      </c>
      <c r="G8" s="74" t="s">
        <v>241</v>
      </c>
      <c r="H8" s="11" t="s">
        <v>50</v>
      </c>
      <c r="I8" s="11" t="s">
        <v>58</v>
      </c>
      <c r="J8" s="11" t="s">
        <v>451</v>
      </c>
      <c r="K8" s="68" t="s">
        <v>2</v>
      </c>
      <c r="L8" s="69" t="s">
        <v>59</v>
      </c>
      <c r="M8" s="61"/>
    </row>
    <row r="9" spans="1:13" ht="15" customHeight="1" x14ac:dyDescent="0.2">
      <c r="B9" s="22" t="s">
        <v>4</v>
      </c>
      <c r="C9" s="38"/>
      <c r="D9" s="17" t="s">
        <v>5</v>
      </c>
      <c r="E9" s="55"/>
      <c r="F9" s="56" t="s">
        <v>6</v>
      </c>
      <c r="G9" s="364" t="s">
        <v>242</v>
      </c>
      <c r="H9" s="20">
        <v>3425</v>
      </c>
      <c r="I9" s="20">
        <v>3458</v>
      </c>
      <c r="J9" s="20">
        <v>3474</v>
      </c>
      <c r="K9" s="27" t="s">
        <v>7</v>
      </c>
      <c r="L9" s="15"/>
      <c r="M9" s="44"/>
    </row>
    <row r="10" spans="1:13" ht="15" customHeight="1" x14ac:dyDescent="0.2">
      <c r="B10" s="16" t="s">
        <v>8</v>
      </c>
      <c r="C10" s="40"/>
      <c r="D10" s="17" t="s">
        <v>9</v>
      </c>
      <c r="E10" s="55"/>
      <c r="F10" s="56" t="s">
        <v>6</v>
      </c>
      <c r="G10" s="365"/>
      <c r="H10" s="20">
        <v>614</v>
      </c>
      <c r="I10" s="20">
        <v>665</v>
      </c>
      <c r="J10" s="20">
        <v>679</v>
      </c>
      <c r="K10" s="27" t="s">
        <v>7</v>
      </c>
      <c r="L10" s="18"/>
      <c r="M10" s="44"/>
    </row>
    <row r="11" spans="1:13" ht="15" customHeight="1" x14ac:dyDescent="0.2">
      <c r="B11" s="19"/>
      <c r="C11" s="78"/>
      <c r="D11" s="17" t="s">
        <v>10</v>
      </c>
      <c r="E11" s="55"/>
      <c r="F11" s="56" t="s">
        <v>6</v>
      </c>
      <c r="G11" s="366"/>
      <c r="H11" s="20">
        <v>4039</v>
      </c>
      <c r="I11" s="20">
        <v>4123</v>
      </c>
      <c r="J11" s="20">
        <v>4153</v>
      </c>
      <c r="K11" s="27" t="s">
        <v>7</v>
      </c>
      <c r="L11" s="15"/>
      <c r="M11" s="47"/>
    </row>
    <row r="12" spans="1:13" ht="15" customHeight="1" x14ac:dyDescent="0.2">
      <c r="B12" s="22" t="s">
        <v>11</v>
      </c>
      <c r="C12" s="38"/>
      <c r="D12" s="17" t="s">
        <v>5</v>
      </c>
      <c r="E12" s="55"/>
      <c r="F12" s="56" t="s">
        <v>6</v>
      </c>
      <c r="G12" s="364" t="s">
        <v>243</v>
      </c>
      <c r="H12" s="20">
        <v>3287</v>
      </c>
      <c r="I12" s="20">
        <v>3210</v>
      </c>
      <c r="J12" s="20">
        <v>3263</v>
      </c>
      <c r="K12" s="27" t="s">
        <v>7</v>
      </c>
      <c r="L12" s="15"/>
      <c r="M12" s="47"/>
    </row>
    <row r="13" spans="1:13" ht="15" customHeight="1" x14ac:dyDescent="0.2">
      <c r="B13" s="16"/>
      <c r="C13" s="40"/>
      <c r="D13" s="17" t="s">
        <v>9</v>
      </c>
      <c r="E13" s="55"/>
      <c r="F13" s="56" t="s">
        <v>6</v>
      </c>
      <c r="G13" s="365"/>
      <c r="H13" s="20">
        <v>494</v>
      </c>
      <c r="I13" s="20">
        <v>480</v>
      </c>
      <c r="J13" s="20">
        <v>522</v>
      </c>
      <c r="K13" s="27" t="s">
        <v>7</v>
      </c>
      <c r="L13" s="15"/>
      <c r="M13" s="47"/>
    </row>
    <row r="14" spans="1:13" ht="15" customHeight="1" x14ac:dyDescent="0.2">
      <c r="B14" s="19"/>
      <c r="C14" s="78"/>
      <c r="D14" s="17" t="s">
        <v>10</v>
      </c>
      <c r="E14" s="55"/>
      <c r="F14" s="56" t="s">
        <v>6</v>
      </c>
      <c r="G14" s="366"/>
      <c r="H14" s="20">
        <v>3781</v>
      </c>
      <c r="I14" s="20">
        <v>3690</v>
      </c>
      <c r="J14" s="20">
        <v>3785</v>
      </c>
      <c r="K14" s="27" t="s">
        <v>7</v>
      </c>
      <c r="L14" s="15"/>
      <c r="M14" s="47"/>
    </row>
    <row r="15" spans="1:13" ht="15" customHeight="1" x14ac:dyDescent="0.2">
      <c r="B15" s="22" t="s">
        <v>12</v>
      </c>
      <c r="C15" s="38"/>
      <c r="D15" s="17" t="s">
        <v>5</v>
      </c>
      <c r="E15" s="55"/>
      <c r="F15" s="56" t="s">
        <v>6</v>
      </c>
      <c r="G15" s="364" t="s">
        <v>244</v>
      </c>
      <c r="H15" s="20">
        <v>1595</v>
      </c>
      <c r="I15" s="20">
        <v>1609</v>
      </c>
      <c r="J15" s="20">
        <v>1578</v>
      </c>
      <c r="K15" s="27" t="s">
        <v>7</v>
      </c>
      <c r="L15" s="15"/>
      <c r="M15" s="47"/>
    </row>
    <row r="16" spans="1:13" ht="15" customHeight="1" x14ac:dyDescent="0.2">
      <c r="B16" s="16"/>
      <c r="C16" s="40"/>
      <c r="D16" s="17" t="s">
        <v>9</v>
      </c>
      <c r="E16" s="55"/>
      <c r="F16" s="56" t="s">
        <v>6</v>
      </c>
      <c r="G16" s="365"/>
      <c r="H16" s="20">
        <v>401</v>
      </c>
      <c r="I16" s="20">
        <v>388</v>
      </c>
      <c r="J16" s="20">
        <v>370</v>
      </c>
      <c r="K16" s="27" t="s">
        <v>7</v>
      </c>
      <c r="L16" s="15"/>
      <c r="M16" s="47"/>
    </row>
    <row r="17" spans="2:13" ht="15" customHeight="1" x14ac:dyDescent="0.2">
      <c r="B17" s="19"/>
      <c r="C17" s="78"/>
      <c r="D17" s="17" t="s">
        <v>10</v>
      </c>
      <c r="E17" s="55"/>
      <c r="F17" s="56" t="s">
        <v>6</v>
      </c>
      <c r="G17" s="366"/>
      <c r="H17" s="20">
        <v>1996</v>
      </c>
      <c r="I17" s="20">
        <v>1997</v>
      </c>
      <c r="J17" s="20">
        <v>1948</v>
      </c>
      <c r="K17" s="27" t="s">
        <v>7</v>
      </c>
      <c r="L17" s="15"/>
      <c r="M17" s="47"/>
    </row>
    <row r="18" spans="2:13" ht="15" customHeight="1" x14ac:dyDescent="0.2">
      <c r="B18" s="22" t="s">
        <v>384</v>
      </c>
      <c r="C18" s="38"/>
      <c r="D18" s="17" t="s">
        <v>5</v>
      </c>
      <c r="E18" s="55"/>
      <c r="F18" s="56" t="s">
        <v>6</v>
      </c>
      <c r="G18" s="364" t="s">
        <v>245</v>
      </c>
      <c r="H18" s="20">
        <v>8307</v>
      </c>
      <c r="I18" s="20">
        <v>8277</v>
      </c>
      <c r="J18" s="20">
        <v>8315</v>
      </c>
      <c r="K18" s="27" t="s">
        <v>7</v>
      </c>
      <c r="L18" s="14"/>
      <c r="M18" s="47"/>
    </row>
    <row r="19" spans="2:13" ht="15" customHeight="1" x14ac:dyDescent="0.2">
      <c r="B19" s="16"/>
      <c r="C19" s="40"/>
      <c r="D19" s="17" t="s">
        <v>9</v>
      </c>
      <c r="E19" s="55"/>
      <c r="F19" s="56" t="s">
        <v>6</v>
      </c>
      <c r="G19" s="365"/>
      <c r="H19" s="20">
        <v>1509</v>
      </c>
      <c r="I19" s="20">
        <v>1533</v>
      </c>
      <c r="J19" s="20">
        <v>1571</v>
      </c>
      <c r="K19" s="27" t="s">
        <v>7</v>
      </c>
      <c r="L19" s="14"/>
      <c r="M19" s="47"/>
    </row>
    <row r="20" spans="2:13" ht="15" customHeight="1" x14ac:dyDescent="0.2">
      <c r="B20" s="19"/>
      <c r="C20" s="78"/>
      <c r="D20" s="17" t="s">
        <v>10</v>
      </c>
      <c r="E20" s="55"/>
      <c r="F20" s="56" t="s">
        <v>6</v>
      </c>
      <c r="G20" s="366"/>
      <c r="H20" s="20">
        <v>9816</v>
      </c>
      <c r="I20" s="20">
        <v>9810</v>
      </c>
      <c r="J20" s="20">
        <v>9886</v>
      </c>
      <c r="K20" s="27" t="s">
        <v>7</v>
      </c>
      <c r="L20" s="15"/>
      <c r="M20" s="44"/>
    </row>
    <row r="21" spans="2:13" ht="15" customHeight="1" x14ac:dyDescent="0.2">
      <c r="B21" s="22" t="s">
        <v>14</v>
      </c>
      <c r="C21" s="38"/>
      <c r="D21" s="17" t="s">
        <v>5</v>
      </c>
      <c r="E21" s="55"/>
      <c r="F21" s="56" t="s">
        <v>6</v>
      </c>
      <c r="G21" s="364" t="s">
        <v>242</v>
      </c>
      <c r="H21" s="25">
        <v>26</v>
      </c>
      <c r="I21" s="25">
        <v>21</v>
      </c>
      <c r="J21" s="25">
        <v>28</v>
      </c>
      <c r="K21" s="27" t="s">
        <v>7</v>
      </c>
      <c r="L21" s="15"/>
      <c r="M21" s="49"/>
    </row>
    <row r="22" spans="2:13" ht="15" customHeight="1" x14ac:dyDescent="0.2">
      <c r="B22" s="16" t="s">
        <v>8</v>
      </c>
      <c r="C22" s="40"/>
      <c r="D22" s="17" t="s">
        <v>9</v>
      </c>
      <c r="E22" s="55"/>
      <c r="F22" s="56" t="s">
        <v>6</v>
      </c>
      <c r="G22" s="365"/>
      <c r="H22" s="25">
        <v>10</v>
      </c>
      <c r="I22" s="25">
        <v>12</v>
      </c>
      <c r="J22" s="25">
        <v>10</v>
      </c>
      <c r="K22" s="27" t="s">
        <v>7</v>
      </c>
      <c r="L22" s="15"/>
      <c r="M22" s="45"/>
    </row>
    <row r="23" spans="2:13" ht="15" customHeight="1" x14ac:dyDescent="0.2">
      <c r="B23" s="19"/>
      <c r="C23" s="78"/>
      <c r="D23" s="17" t="s">
        <v>10</v>
      </c>
      <c r="E23" s="55"/>
      <c r="F23" s="56" t="s">
        <v>6</v>
      </c>
      <c r="G23" s="366"/>
      <c r="H23" s="25">
        <f>SUM(H21:H22)</f>
        <v>36</v>
      </c>
      <c r="I23" s="25">
        <f>I21+I22</f>
        <v>33</v>
      </c>
      <c r="J23" s="25">
        <v>38</v>
      </c>
      <c r="K23" s="27" t="s">
        <v>7</v>
      </c>
      <c r="L23" s="15"/>
      <c r="M23" s="45"/>
    </row>
    <row r="24" spans="2:13" ht="15" customHeight="1" x14ac:dyDescent="0.2">
      <c r="B24" s="272" t="s">
        <v>11</v>
      </c>
      <c r="C24" s="273"/>
      <c r="D24" s="17" t="s">
        <v>5</v>
      </c>
      <c r="E24" s="55"/>
      <c r="F24" s="56" t="s">
        <v>6</v>
      </c>
      <c r="G24" s="364" t="s">
        <v>246</v>
      </c>
      <c r="H24" s="25">
        <v>9</v>
      </c>
      <c r="I24" s="25">
        <v>10</v>
      </c>
      <c r="J24" s="25">
        <v>7</v>
      </c>
      <c r="K24" s="27" t="s">
        <v>7</v>
      </c>
      <c r="L24" s="15"/>
      <c r="M24" s="49"/>
    </row>
    <row r="25" spans="2:13" ht="15" customHeight="1" x14ac:dyDescent="0.2">
      <c r="B25" s="16" t="s">
        <v>15</v>
      </c>
      <c r="C25" s="40"/>
      <c r="D25" s="17" t="s">
        <v>9</v>
      </c>
      <c r="E25" s="55"/>
      <c r="F25" s="56" t="s">
        <v>6</v>
      </c>
      <c r="G25" s="365"/>
      <c r="H25" s="25">
        <v>3</v>
      </c>
      <c r="I25" s="25">
        <v>3</v>
      </c>
      <c r="J25" s="25">
        <v>3</v>
      </c>
      <c r="K25" s="27" t="s">
        <v>7</v>
      </c>
      <c r="L25" s="15"/>
      <c r="M25" s="49"/>
    </row>
    <row r="26" spans="2:13" ht="15" customHeight="1" x14ac:dyDescent="0.2">
      <c r="B26" s="19"/>
      <c r="C26" s="78"/>
      <c r="D26" s="17" t="s">
        <v>10</v>
      </c>
      <c r="E26" s="55"/>
      <c r="F26" s="56" t="s">
        <v>6</v>
      </c>
      <c r="G26" s="366"/>
      <c r="H26" s="25">
        <f>H24+H25</f>
        <v>12</v>
      </c>
      <c r="I26" s="25">
        <f>I24+I25</f>
        <v>13</v>
      </c>
      <c r="J26" s="25">
        <v>10</v>
      </c>
      <c r="K26" s="27" t="s">
        <v>7</v>
      </c>
      <c r="L26" s="15"/>
      <c r="M26" s="49"/>
    </row>
    <row r="27" spans="2:13" ht="15" customHeight="1" x14ac:dyDescent="0.2">
      <c r="B27" s="22" t="s">
        <v>12</v>
      </c>
      <c r="C27" s="38"/>
      <c r="D27" s="17" t="s">
        <v>5</v>
      </c>
      <c r="E27" s="55"/>
      <c r="F27" s="56" t="s">
        <v>6</v>
      </c>
      <c r="G27" s="364" t="s">
        <v>247</v>
      </c>
      <c r="H27" s="25">
        <v>1466</v>
      </c>
      <c r="I27" s="25">
        <v>1493</v>
      </c>
      <c r="J27" s="25">
        <v>1486</v>
      </c>
      <c r="K27" s="27" t="s">
        <v>7</v>
      </c>
      <c r="L27" s="15"/>
      <c r="M27" s="49"/>
    </row>
    <row r="28" spans="2:13" ht="15" customHeight="1" x14ac:dyDescent="0.2">
      <c r="B28" s="16" t="s">
        <v>15</v>
      </c>
      <c r="C28" s="40"/>
      <c r="D28" s="17" t="s">
        <v>9</v>
      </c>
      <c r="E28" s="55"/>
      <c r="F28" s="56" t="s">
        <v>6</v>
      </c>
      <c r="G28" s="365"/>
      <c r="H28" s="25">
        <v>399</v>
      </c>
      <c r="I28" s="25">
        <v>386</v>
      </c>
      <c r="J28" s="25">
        <v>368</v>
      </c>
      <c r="K28" s="27" t="s">
        <v>7</v>
      </c>
      <c r="L28" s="15"/>
      <c r="M28" s="49"/>
    </row>
    <row r="29" spans="2:13" ht="15" customHeight="1" x14ac:dyDescent="0.2">
      <c r="B29" s="19"/>
      <c r="C29" s="78"/>
      <c r="D29" s="17" t="s">
        <v>10</v>
      </c>
      <c r="E29" s="55"/>
      <c r="F29" s="56" t="s">
        <v>6</v>
      </c>
      <c r="G29" s="366"/>
      <c r="H29" s="25">
        <f>H27+H28</f>
        <v>1865</v>
      </c>
      <c r="I29" s="25">
        <f>I27+I28</f>
        <v>1879</v>
      </c>
      <c r="J29" s="25">
        <v>1854</v>
      </c>
      <c r="K29" s="27" t="s">
        <v>7</v>
      </c>
      <c r="L29" s="15"/>
      <c r="M29" s="49"/>
    </row>
    <row r="30" spans="2:13" ht="15" customHeight="1" x14ac:dyDescent="0.2">
      <c r="B30" s="22" t="s">
        <v>385</v>
      </c>
      <c r="C30" s="38"/>
      <c r="D30" s="17" t="s">
        <v>5</v>
      </c>
      <c r="E30" s="55"/>
      <c r="F30" s="56" t="s">
        <v>6</v>
      </c>
      <c r="G30" s="364" t="s">
        <v>245</v>
      </c>
      <c r="H30" s="20">
        <v>1501</v>
      </c>
      <c r="I30" s="20">
        <v>1524</v>
      </c>
      <c r="J30" s="20">
        <v>1521</v>
      </c>
      <c r="K30" s="27" t="s">
        <v>7</v>
      </c>
      <c r="L30" s="15"/>
      <c r="M30" s="47"/>
    </row>
    <row r="31" spans="2:13" ht="15" customHeight="1" x14ac:dyDescent="0.2">
      <c r="B31" s="16"/>
      <c r="C31" s="40"/>
      <c r="D31" s="17" t="s">
        <v>9</v>
      </c>
      <c r="E31" s="55"/>
      <c r="F31" s="56" t="s">
        <v>6</v>
      </c>
      <c r="G31" s="365"/>
      <c r="H31" s="20">
        <v>412</v>
      </c>
      <c r="I31" s="20">
        <v>401</v>
      </c>
      <c r="J31" s="20">
        <v>381</v>
      </c>
      <c r="K31" s="27" t="s">
        <v>7</v>
      </c>
      <c r="L31" s="15"/>
      <c r="M31" s="47"/>
    </row>
    <row r="32" spans="2:13" ht="15" customHeight="1" x14ac:dyDescent="0.2">
      <c r="B32" s="19"/>
      <c r="C32" s="78"/>
      <c r="D32" s="17" t="s">
        <v>10</v>
      </c>
      <c r="E32" s="55"/>
      <c r="F32" s="56" t="s">
        <v>6</v>
      </c>
      <c r="G32" s="366"/>
      <c r="H32" s="20">
        <v>1913</v>
      </c>
      <c r="I32" s="20">
        <v>1925</v>
      </c>
      <c r="J32" s="20">
        <v>1902</v>
      </c>
      <c r="K32" s="27" t="s">
        <v>7</v>
      </c>
      <c r="L32" s="15"/>
      <c r="M32" s="47"/>
    </row>
    <row r="33" spans="2:13" ht="27" customHeight="1" x14ac:dyDescent="0.2">
      <c r="B33" s="284" t="s">
        <v>16</v>
      </c>
      <c r="C33" s="387"/>
      <c r="D33" s="29"/>
      <c r="E33" s="55"/>
      <c r="F33" s="56" t="s">
        <v>17</v>
      </c>
      <c r="G33" s="129" t="s">
        <v>242</v>
      </c>
      <c r="H33" s="25">
        <v>13.5</v>
      </c>
      <c r="I33" s="25">
        <v>12.9</v>
      </c>
      <c r="J33" s="225">
        <v>13.873911240149317</v>
      </c>
      <c r="K33" s="27" t="s">
        <v>52</v>
      </c>
      <c r="L33" s="15"/>
      <c r="M33" s="49"/>
    </row>
    <row r="34" spans="2:13" ht="15" customHeight="1" x14ac:dyDescent="0.2">
      <c r="B34" s="22" t="s">
        <v>386</v>
      </c>
      <c r="C34" s="38"/>
      <c r="D34" s="17" t="s">
        <v>5</v>
      </c>
      <c r="E34" s="55"/>
      <c r="F34" s="56" t="s">
        <v>18</v>
      </c>
      <c r="G34" s="364" t="s">
        <v>242</v>
      </c>
      <c r="H34" s="226">
        <v>43.337173202614444</v>
      </c>
      <c r="I34" s="25">
        <v>43.6</v>
      </c>
      <c r="J34" s="226">
        <v>43.7</v>
      </c>
      <c r="K34" s="30" t="s">
        <v>52</v>
      </c>
      <c r="L34" s="31"/>
      <c r="M34" s="62"/>
    </row>
    <row r="35" spans="2:13" ht="15" customHeight="1" x14ac:dyDescent="0.2">
      <c r="B35" s="16"/>
      <c r="C35" s="40"/>
      <c r="D35" s="17" t="s">
        <v>9</v>
      </c>
      <c r="E35" s="55"/>
      <c r="F35" s="56" t="s">
        <v>18</v>
      </c>
      <c r="G35" s="365"/>
      <c r="H35" s="226">
        <v>42.794349376114113</v>
      </c>
      <c r="I35" s="25">
        <v>42.4</v>
      </c>
      <c r="J35" s="226">
        <v>42.7</v>
      </c>
      <c r="K35" s="30" t="s">
        <v>52</v>
      </c>
      <c r="L35" s="31"/>
      <c r="M35" s="62"/>
    </row>
    <row r="36" spans="2:13" ht="15" customHeight="1" x14ac:dyDescent="0.2">
      <c r="B36" s="19"/>
      <c r="C36" s="78"/>
      <c r="D36" s="17" t="s">
        <v>10</v>
      </c>
      <c r="E36" s="55"/>
      <c r="F36" s="56" t="s">
        <v>18</v>
      </c>
      <c r="G36" s="366"/>
      <c r="H36" s="226">
        <v>43.253073736536692</v>
      </c>
      <c r="I36" s="226">
        <v>43.4</v>
      </c>
      <c r="J36" s="226">
        <v>43.6</v>
      </c>
      <c r="K36" s="30" t="s">
        <v>52</v>
      </c>
      <c r="L36" s="31"/>
      <c r="M36" s="62"/>
    </row>
    <row r="37" spans="2:13" ht="15" customHeight="1" x14ac:dyDescent="0.2">
      <c r="B37" s="22" t="s">
        <v>387</v>
      </c>
      <c r="C37" s="38"/>
      <c r="D37" s="17" t="s">
        <v>5</v>
      </c>
      <c r="E37" s="55"/>
      <c r="F37" s="56" t="s">
        <v>19</v>
      </c>
      <c r="G37" s="364" t="s">
        <v>242</v>
      </c>
      <c r="H37" s="226">
        <v>18.957189542483661</v>
      </c>
      <c r="I37" s="25">
        <v>19.100000000000001</v>
      </c>
      <c r="J37" s="226">
        <v>19.100000000000001</v>
      </c>
      <c r="K37" s="30" t="s">
        <v>52</v>
      </c>
      <c r="L37" s="31"/>
      <c r="M37" s="62"/>
    </row>
    <row r="38" spans="2:13" ht="15" customHeight="1" x14ac:dyDescent="0.2">
      <c r="B38" s="16"/>
      <c r="C38" s="40"/>
      <c r="D38" s="17" t="s">
        <v>9</v>
      </c>
      <c r="E38" s="55"/>
      <c r="F38" s="56" t="s">
        <v>19</v>
      </c>
      <c r="G38" s="365"/>
      <c r="H38" s="226">
        <v>19.083778966131906</v>
      </c>
      <c r="I38" s="25">
        <v>18.3</v>
      </c>
      <c r="J38" s="226">
        <v>18.7</v>
      </c>
      <c r="K38" s="30" t="s">
        <v>52</v>
      </c>
      <c r="L38" s="31"/>
      <c r="M38" s="62"/>
    </row>
    <row r="39" spans="2:13" ht="15" customHeight="1" x14ac:dyDescent="0.2">
      <c r="B39" s="19"/>
      <c r="C39" s="78"/>
      <c r="D39" s="17" t="s">
        <v>10</v>
      </c>
      <c r="E39" s="55"/>
      <c r="F39" s="56" t="s">
        <v>19</v>
      </c>
      <c r="G39" s="366"/>
      <c r="H39" s="226">
        <v>18.976801988400993</v>
      </c>
      <c r="I39" s="25">
        <v>18.899999999999999</v>
      </c>
      <c r="J39" s="226">
        <v>19</v>
      </c>
      <c r="K39" s="30" t="s">
        <v>52</v>
      </c>
      <c r="L39" s="31"/>
      <c r="M39" s="62"/>
    </row>
    <row r="40" spans="2:13" ht="15" customHeight="1" x14ac:dyDescent="0.2">
      <c r="B40" s="22" t="s">
        <v>388</v>
      </c>
      <c r="C40" s="38"/>
      <c r="D40" s="17" t="s">
        <v>5</v>
      </c>
      <c r="E40" s="55"/>
      <c r="F40" s="56" t="s">
        <v>6</v>
      </c>
      <c r="G40" s="364" t="s">
        <v>242</v>
      </c>
      <c r="H40" s="25">
        <v>968</v>
      </c>
      <c r="I40" s="25">
        <v>967</v>
      </c>
      <c r="J40" s="25">
        <v>988</v>
      </c>
      <c r="K40" s="25"/>
      <c r="L40" s="24" t="s">
        <v>52</v>
      </c>
      <c r="M40" s="49"/>
    </row>
    <row r="41" spans="2:13" ht="15" customHeight="1" x14ac:dyDescent="0.2">
      <c r="B41" s="16"/>
      <c r="C41" s="40"/>
      <c r="D41" s="17" t="s">
        <v>9</v>
      </c>
      <c r="E41" s="55"/>
      <c r="F41" s="56" t="s">
        <v>6</v>
      </c>
      <c r="G41" s="365"/>
      <c r="H41" s="25">
        <v>51</v>
      </c>
      <c r="I41" s="25">
        <v>49</v>
      </c>
      <c r="J41" s="25">
        <v>52</v>
      </c>
      <c r="K41" s="25"/>
      <c r="L41" s="24" t="s">
        <v>52</v>
      </c>
      <c r="M41" s="49"/>
    </row>
    <row r="42" spans="2:13" ht="15" customHeight="1" x14ac:dyDescent="0.2">
      <c r="B42" s="19"/>
      <c r="C42" s="78"/>
      <c r="D42" s="17"/>
      <c r="E42" s="55" t="s">
        <v>20</v>
      </c>
      <c r="F42" s="56" t="s">
        <v>6</v>
      </c>
      <c r="G42" s="366"/>
      <c r="H42" s="25">
        <v>5</v>
      </c>
      <c r="I42" s="25">
        <v>4</v>
      </c>
      <c r="J42" s="25">
        <v>4</v>
      </c>
      <c r="K42" s="25"/>
      <c r="L42" s="24" t="s">
        <v>52</v>
      </c>
      <c r="M42" s="49"/>
    </row>
    <row r="43" spans="2:13" ht="15" customHeight="1" x14ac:dyDescent="0.2">
      <c r="B43" s="22" t="s">
        <v>395</v>
      </c>
      <c r="C43" s="38"/>
      <c r="D43" s="17" t="s">
        <v>5</v>
      </c>
      <c r="E43" s="55"/>
      <c r="F43" s="56" t="s">
        <v>6</v>
      </c>
      <c r="G43" s="364" t="s">
        <v>242</v>
      </c>
      <c r="H43" s="25">
        <v>201</v>
      </c>
      <c r="I43" s="25">
        <v>204</v>
      </c>
      <c r="J43" s="25">
        <v>204</v>
      </c>
      <c r="K43" s="25"/>
      <c r="L43" s="24" t="s">
        <v>52</v>
      </c>
      <c r="M43" s="45"/>
    </row>
    <row r="44" spans="2:13" ht="15" customHeight="1" x14ac:dyDescent="0.2">
      <c r="B44" s="16"/>
      <c r="C44" s="40"/>
      <c r="D44" s="17" t="s">
        <v>9</v>
      </c>
      <c r="E44" s="55"/>
      <c r="F44" s="56" t="s">
        <v>6</v>
      </c>
      <c r="G44" s="365"/>
      <c r="H44" s="25">
        <v>4</v>
      </c>
      <c r="I44" s="25">
        <v>4</v>
      </c>
      <c r="J44" s="25">
        <v>10</v>
      </c>
      <c r="K44" s="25"/>
      <c r="L44" s="24" t="s">
        <v>52</v>
      </c>
      <c r="M44" s="45"/>
    </row>
    <row r="45" spans="2:13" ht="15" customHeight="1" x14ac:dyDescent="0.2">
      <c r="B45" s="19"/>
      <c r="C45" s="78"/>
      <c r="D45" s="78"/>
      <c r="E45" s="40"/>
      <c r="F45" s="56" t="s">
        <v>6</v>
      </c>
      <c r="G45" s="366"/>
      <c r="H45" s="25">
        <v>0</v>
      </c>
      <c r="I45" s="25">
        <v>0</v>
      </c>
      <c r="J45" s="25">
        <v>0</v>
      </c>
      <c r="K45" s="25"/>
      <c r="L45" s="24" t="s">
        <v>52</v>
      </c>
      <c r="M45" s="45"/>
    </row>
    <row r="46" spans="2:13" ht="15" customHeight="1" x14ac:dyDescent="0.2">
      <c r="B46" s="22" t="s">
        <v>21</v>
      </c>
      <c r="C46" s="38"/>
      <c r="D46" s="17" t="s">
        <v>5</v>
      </c>
      <c r="E46" s="55" t="s">
        <v>20</v>
      </c>
      <c r="F46" s="56" t="s">
        <v>6</v>
      </c>
      <c r="G46" s="364" t="s">
        <v>242</v>
      </c>
      <c r="H46" s="25">
        <v>680</v>
      </c>
      <c r="I46" s="25">
        <v>693</v>
      </c>
      <c r="J46" s="25">
        <v>548</v>
      </c>
      <c r="K46" s="25"/>
      <c r="L46" s="24" t="s">
        <v>52</v>
      </c>
      <c r="M46" s="49"/>
    </row>
    <row r="47" spans="2:13" ht="15" customHeight="1" x14ac:dyDescent="0.2">
      <c r="B47" s="16"/>
      <c r="C47" s="40"/>
      <c r="D47" s="17" t="s">
        <v>9</v>
      </c>
      <c r="E47" s="55"/>
      <c r="F47" s="56" t="s">
        <v>6</v>
      </c>
      <c r="G47" s="365"/>
      <c r="H47" s="25">
        <v>29</v>
      </c>
      <c r="I47" s="25">
        <v>37</v>
      </c>
      <c r="J47" s="25">
        <v>31</v>
      </c>
      <c r="K47" s="25"/>
      <c r="L47" s="24" t="s">
        <v>52</v>
      </c>
      <c r="M47" s="49"/>
    </row>
    <row r="48" spans="2:13" ht="15" customHeight="1" x14ac:dyDescent="0.2">
      <c r="B48" s="19"/>
      <c r="C48" s="78"/>
      <c r="D48" s="17" t="s">
        <v>10</v>
      </c>
      <c r="E48" s="55"/>
      <c r="F48" s="56" t="s">
        <v>6</v>
      </c>
      <c r="G48" s="366"/>
      <c r="H48" s="25">
        <v>709</v>
      </c>
      <c r="I48" s="25">
        <v>730</v>
      </c>
      <c r="J48" s="25">
        <v>579</v>
      </c>
      <c r="K48" s="25"/>
      <c r="L48" s="24" t="s">
        <v>52</v>
      </c>
      <c r="M48" s="49"/>
    </row>
    <row r="49" spans="2:13" ht="15" customHeight="1" x14ac:dyDescent="0.2">
      <c r="B49" s="22" t="s">
        <v>396</v>
      </c>
      <c r="C49" s="38"/>
      <c r="D49" s="17" t="s">
        <v>5</v>
      </c>
      <c r="E49" s="55"/>
      <c r="F49" s="56" t="s">
        <v>6</v>
      </c>
      <c r="G49" s="364" t="s">
        <v>242</v>
      </c>
      <c r="H49" s="25">
        <v>36</v>
      </c>
      <c r="I49" s="25">
        <v>37</v>
      </c>
      <c r="J49" s="25">
        <v>33</v>
      </c>
      <c r="K49" s="25"/>
      <c r="L49" s="24" t="s">
        <v>52</v>
      </c>
      <c r="M49" s="49"/>
    </row>
    <row r="50" spans="2:13" ht="15" customHeight="1" x14ac:dyDescent="0.2">
      <c r="B50" s="16"/>
      <c r="C50" s="40"/>
      <c r="D50" s="17" t="s">
        <v>9</v>
      </c>
      <c r="E50" s="55"/>
      <c r="F50" s="56" t="s">
        <v>6</v>
      </c>
      <c r="G50" s="365"/>
      <c r="H50" s="25">
        <v>1</v>
      </c>
      <c r="I50" s="25">
        <v>1</v>
      </c>
      <c r="J50" s="25">
        <v>3</v>
      </c>
      <c r="K50" s="25"/>
      <c r="L50" s="24" t="s">
        <v>52</v>
      </c>
      <c r="M50" s="49"/>
    </row>
    <row r="51" spans="2:13" ht="15" customHeight="1" x14ac:dyDescent="0.2">
      <c r="B51" s="19"/>
      <c r="C51" s="78"/>
      <c r="D51" s="78"/>
      <c r="E51" s="55" t="s">
        <v>20</v>
      </c>
      <c r="F51" s="56" t="s">
        <v>6</v>
      </c>
      <c r="G51" s="366"/>
      <c r="H51" s="25">
        <v>0</v>
      </c>
      <c r="I51" s="25">
        <v>0</v>
      </c>
      <c r="J51" s="25">
        <v>0</v>
      </c>
      <c r="K51" s="25"/>
      <c r="L51" s="24" t="s">
        <v>52</v>
      </c>
      <c r="M51" s="49"/>
    </row>
    <row r="52" spans="2:13" ht="15" customHeight="1" x14ac:dyDescent="0.2">
      <c r="B52" s="22" t="s">
        <v>397</v>
      </c>
      <c r="C52" s="38"/>
      <c r="D52" s="38" t="s">
        <v>5</v>
      </c>
      <c r="E52" s="55"/>
      <c r="F52" s="56" t="s">
        <v>6</v>
      </c>
      <c r="G52" s="364" t="s">
        <v>242</v>
      </c>
      <c r="H52" s="25">
        <v>30</v>
      </c>
      <c r="I52" s="25">
        <v>31</v>
      </c>
      <c r="J52" s="25">
        <v>27</v>
      </c>
      <c r="K52" s="25"/>
      <c r="L52" s="24" t="s">
        <v>52</v>
      </c>
      <c r="M52" s="49"/>
    </row>
    <row r="53" spans="2:13" ht="15" customHeight="1" x14ac:dyDescent="0.2">
      <c r="B53" s="16"/>
      <c r="C53" s="40"/>
      <c r="D53" s="40" t="s">
        <v>9</v>
      </c>
      <c r="E53" s="55"/>
      <c r="F53" s="56" t="s">
        <v>6</v>
      </c>
      <c r="G53" s="365"/>
      <c r="H53" s="25">
        <v>0</v>
      </c>
      <c r="I53" s="25">
        <v>0</v>
      </c>
      <c r="J53" s="25">
        <v>1</v>
      </c>
      <c r="K53" s="25"/>
      <c r="L53" s="24" t="s">
        <v>52</v>
      </c>
      <c r="M53" s="45"/>
    </row>
    <row r="54" spans="2:13" ht="15" customHeight="1" x14ac:dyDescent="0.2">
      <c r="B54" s="16"/>
      <c r="C54" s="40"/>
      <c r="D54" s="40"/>
      <c r="E54" s="130" t="s">
        <v>20</v>
      </c>
      <c r="F54" s="131" t="s">
        <v>6</v>
      </c>
      <c r="G54" s="366"/>
      <c r="H54" s="25">
        <v>0</v>
      </c>
      <c r="I54" s="25">
        <v>0</v>
      </c>
      <c r="J54" s="25">
        <v>0</v>
      </c>
      <c r="K54" s="25"/>
      <c r="L54" s="24" t="s">
        <v>52</v>
      </c>
      <c r="M54" s="49"/>
    </row>
    <row r="55" spans="2:13" ht="15" customHeight="1" x14ac:dyDescent="0.2">
      <c r="B55" s="22" t="s">
        <v>389</v>
      </c>
      <c r="C55" s="38"/>
      <c r="D55" s="38" t="s">
        <v>60</v>
      </c>
      <c r="E55" s="132"/>
      <c r="F55" s="56" t="s">
        <v>17</v>
      </c>
      <c r="G55" s="364" t="s">
        <v>242</v>
      </c>
      <c r="H55" s="166">
        <v>5</v>
      </c>
      <c r="I55" s="227">
        <v>4.82</v>
      </c>
      <c r="J55" s="166">
        <v>5</v>
      </c>
      <c r="K55" s="39"/>
      <c r="L55" s="24" t="s">
        <v>52</v>
      </c>
      <c r="M55" s="64"/>
    </row>
    <row r="56" spans="2:13" ht="15" customHeight="1" x14ac:dyDescent="0.2">
      <c r="B56" s="431" t="s">
        <v>53</v>
      </c>
      <c r="C56" s="432"/>
      <c r="D56" s="432"/>
      <c r="E56" s="433"/>
      <c r="F56" s="56" t="s">
        <v>51</v>
      </c>
      <c r="G56" s="365"/>
      <c r="H56" s="166">
        <v>4.0999999999999996</v>
      </c>
      <c r="I56" s="227">
        <v>5.0999999999999996</v>
      </c>
      <c r="J56" s="232">
        <v>5.4</v>
      </c>
      <c r="K56" s="39"/>
      <c r="L56" s="24" t="s">
        <v>52</v>
      </c>
      <c r="M56" s="64"/>
    </row>
    <row r="57" spans="2:13" ht="15" customHeight="1" x14ac:dyDescent="0.2">
      <c r="B57" s="431" t="s">
        <v>54</v>
      </c>
      <c r="C57" s="432"/>
      <c r="D57" s="432"/>
      <c r="E57" s="433"/>
      <c r="F57" s="56" t="s">
        <v>17</v>
      </c>
      <c r="G57" s="365"/>
      <c r="H57" s="166">
        <v>1.95</v>
      </c>
      <c r="I57" s="227">
        <v>1.92</v>
      </c>
      <c r="J57" s="166">
        <v>4.67</v>
      </c>
      <c r="K57" s="39"/>
      <c r="L57" s="24" t="s">
        <v>52</v>
      </c>
      <c r="M57" s="64"/>
    </row>
    <row r="58" spans="2:13" ht="15" customHeight="1" x14ac:dyDescent="0.2">
      <c r="B58" s="16"/>
      <c r="C58" s="40"/>
      <c r="D58" s="40" t="s">
        <v>55</v>
      </c>
      <c r="E58" s="55"/>
      <c r="F58" s="56" t="s">
        <v>17</v>
      </c>
      <c r="G58" s="365"/>
      <c r="H58" s="166">
        <v>2.7</v>
      </c>
      <c r="I58" s="227">
        <v>2.63</v>
      </c>
      <c r="J58" s="166">
        <v>8.33</v>
      </c>
      <c r="K58" s="39"/>
      <c r="L58" s="24" t="s">
        <v>52</v>
      </c>
      <c r="M58" s="64"/>
    </row>
    <row r="59" spans="2:13" ht="15" customHeight="1" x14ac:dyDescent="0.2">
      <c r="B59" s="19"/>
      <c r="C59" s="78"/>
      <c r="D59" s="78"/>
      <c r="E59" s="55" t="s">
        <v>23</v>
      </c>
      <c r="F59" s="56" t="s">
        <v>17</v>
      </c>
      <c r="G59" s="366"/>
      <c r="H59" s="25">
        <v>0</v>
      </c>
      <c r="I59" s="25">
        <v>0</v>
      </c>
      <c r="J59" s="166">
        <v>3.57</v>
      </c>
      <c r="K59" s="39"/>
      <c r="L59" s="24" t="s">
        <v>52</v>
      </c>
      <c r="M59" s="45"/>
    </row>
    <row r="60" spans="2:13" ht="38.4" customHeight="1" x14ac:dyDescent="0.2">
      <c r="B60" s="42" t="s">
        <v>398</v>
      </c>
      <c r="C60" s="17"/>
      <c r="D60" s="17"/>
      <c r="E60" s="55"/>
      <c r="F60" s="133" t="s">
        <v>239</v>
      </c>
      <c r="G60" s="128" t="s">
        <v>247</v>
      </c>
      <c r="H60" s="25">
        <v>1</v>
      </c>
      <c r="I60" s="25">
        <v>2</v>
      </c>
      <c r="J60" s="214">
        <v>2</v>
      </c>
      <c r="K60" s="39"/>
      <c r="L60" s="24"/>
      <c r="M60" s="45"/>
    </row>
    <row r="61" spans="2:13" ht="21.6" customHeight="1" x14ac:dyDescent="0.2">
      <c r="B61" s="42" t="s">
        <v>399</v>
      </c>
      <c r="C61" s="40"/>
      <c r="D61" s="40"/>
      <c r="E61" s="134"/>
      <c r="F61" s="133" t="s">
        <v>6</v>
      </c>
      <c r="G61" s="364" t="s">
        <v>485</v>
      </c>
      <c r="H61" s="214">
        <v>109</v>
      </c>
      <c r="I61" s="228">
        <v>115</v>
      </c>
      <c r="J61" s="228">
        <v>120</v>
      </c>
      <c r="K61" s="25"/>
      <c r="L61" s="24" t="s">
        <v>52</v>
      </c>
      <c r="M61" s="45"/>
    </row>
    <row r="62" spans="2:13" ht="21.6" customHeight="1" x14ac:dyDescent="0.2">
      <c r="B62" s="16" t="s">
        <v>400</v>
      </c>
      <c r="C62" s="17"/>
      <c r="D62" s="17"/>
      <c r="E62" s="55"/>
      <c r="F62" s="133" t="s">
        <v>239</v>
      </c>
      <c r="G62" s="365"/>
      <c r="H62" s="231">
        <v>77</v>
      </c>
      <c r="I62" s="51">
        <v>82</v>
      </c>
      <c r="J62" s="51">
        <v>89</v>
      </c>
      <c r="K62" s="25"/>
      <c r="L62" s="24" t="s">
        <v>52</v>
      </c>
      <c r="M62" s="45"/>
    </row>
    <row r="63" spans="2:13" ht="21.6" customHeight="1" x14ac:dyDescent="0.2">
      <c r="B63" s="22" t="s">
        <v>392</v>
      </c>
      <c r="C63" s="38"/>
      <c r="D63" s="38"/>
      <c r="E63" s="55"/>
      <c r="F63" s="56" t="s">
        <v>17</v>
      </c>
      <c r="G63" s="365"/>
      <c r="H63" s="25">
        <v>2.48</v>
      </c>
      <c r="I63" s="229">
        <v>2.56</v>
      </c>
      <c r="J63" s="229">
        <v>2.66</v>
      </c>
      <c r="K63" s="25"/>
      <c r="L63" s="24" t="s">
        <v>52</v>
      </c>
      <c r="M63" s="45"/>
    </row>
    <row r="64" spans="2:13" ht="21.6" customHeight="1" x14ac:dyDescent="0.2">
      <c r="B64" s="22" t="s">
        <v>391</v>
      </c>
      <c r="C64" s="38"/>
      <c r="D64" s="38"/>
      <c r="E64" s="55"/>
      <c r="F64" s="56" t="s">
        <v>17</v>
      </c>
      <c r="G64" s="366"/>
      <c r="H64" s="25">
        <v>2.2999999999999998</v>
      </c>
      <c r="I64" s="25">
        <v>2.2999999999999998</v>
      </c>
      <c r="J64" s="226">
        <v>2.5</v>
      </c>
      <c r="K64" s="25"/>
      <c r="L64" s="24" t="s">
        <v>52</v>
      </c>
      <c r="M64" s="63"/>
    </row>
    <row r="65" spans="2:13" ht="15" customHeight="1" x14ac:dyDescent="0.2">
      <c r="B65" s="22" t="s">
        <v>24</v>
      </c>
      <c r="C65" s="38"/>
      <c r="D65" s="17" t="s">
        <v>5</v>
      </c>
      <c r="E65" s="55"/>
      <c r="F65" s="56" t="s">
        <v>6</v>
      </c>
      <c r="G65" s="364" t="s">
        <v>242</v>
      </c>
      <c r="H65" s="25">
        <v>69</v>
      </c>
      <c r="I65" s="25">
        <v>107</v>
      </c>
      <c r="J65" s="25">
        <v>93</v>
      </c>
      <c r="K65" s="25"/>
      <c r="L65" s="24" t="s">
        <v>52</v>
      </c>
      <c r="M65" s="45"/>
    </row>
    <row r="66" spans="2:13" ht="15" customHeight="1" x14ac:dyDescent="0.2">
      <c r="B66" s="16"/>
      <c r="C66" s="40"/>
      <c r="D66" s="17" t="s">
        <v>9</v>
      </c>
      <c r="E66" s="55"/>
      <c r="F66" s="56" t="s">
        <v>6</v>
      </c>
      <c r="G66" s="365"/>
      <c r="H66" s="25">
        <v>20</v>
      </c>
      <c r="I66" s="25">
        <v>21</v>
      </c>
      <c r="J66" s="25">
        <v>15</v>
      </c>
      <c r="K66" s="25"/>
      <c r="L66" s="24" t="s">
        <v>52</v>
      </c>
      <c r="M66" s="45"/>
    </row>
    <row r="67" spans="2:13" ht="15" customHeight="1" x14ac:dyDescent="0.2">
      <c r="B67" s="19"/>
      <c r="C67" s="78"/>
      <c r="D67" s="17" t="s">
        <v>10</v>
      </c>
      <c r="E67" s="55"/>
      <c r="F67" s="56" t="s">
        <v>6</v>
      </c>
      <c r="G67" s="366"/>
      <c r="H67" s="25">
        <v>89</v>
      </c>
      <c r="I67" s="25">
        <v>128</v>
      </c>
      <c r="J67" s="25">
        <v>108</v>
      </c>
      <c r="K67" s="25"/>
      <c r="L67" s="24" t="s">
        <v>52</v>
      </c>
      <c r="M67" s="45"/>
    </row>
    <row r="68" spans="2:13" ht="15" customHeight="1" x14ac:dyDescent="0.2">
      <c r="B68" s="22" t="s">
        <v>401</v>
      </c>
      <c r="C68" s="79"/>
      <c r="D68" s="17" t="s">
        <v>5</v>
      </c>
      <c r="E68" s="55"/>
      <c r="F68" s="56" t="s">
        <v>17</v>
      </c>
      <c r="G68" s="364" t="s">
        <v>242</v>
      </c>
      <c r="H68" s="166">
        <v>2</v>
      </c>
      <c r="I68" s="166">
        <v>3.1</v>
      </c>
      <c r="J68" s="233">
        <v>2.7</v>
      </c>
      <c r="K68" s="136"/>
      <c r="L68" s="24" t="s">
        <v>52</v>
      </c>
      <c r="M68" s="41"/>
    </row>
    <row r="69" spans="2:13" ht="15" customHeight="1" x14ac:dyDescent="0.2">
      <c r="B69" s="16"/>
      <c r="C69" s="40"/>
      <c r="D69" s="17" t="s">
        <v>9</v>
      </c>
      <c r="E69" s="55"/>
      <c r="F69" s="56" t="s">
        <v>17</v>
      </c>
      <c r="G69" s="365"/>
      <c r="H69" s="166">
        <v>3.2</v>
      </c>
      <c r="I69" s="166">
        <v>3.2</v>
      </c>
      <c r="J69" s="233">
        <v>2.2000000000000002</v>
      </c>
      <c r="K69" s="136"/>
      <c r="L69" s="24" t="s">
        <v>52</v>
      </c>
      <c r="M69" s="41"/>
    </row>
    <row r="70" spans="2:13" ht="15" customHeight="1" x14ac:dyDescent="0.2">
      <c r="B70" s="19"/>
      <c r="C70" s="78"/>
      <c r="D70" s="17" t="s">
        <v>10</v>
      </c>
      <c r="E70" s="55"/>
      <c r="F70" s="56" t="s">
        <v>17</v>
      </c>
      <c r="G70" s="366"/>
      <c r="H70" s="166">
        <v>2.2000000000000002</v>
      </c>
      <c r="I70" s="166">
        <v>3.1</v>
      </c>
      <c r="J70" s="233">
        <v>2.6</v>
      </c>
      <c r="K70" s="136"/>
      <c r="L70" s="24" t="s">
        <v>52</v>
      </c>
      <c r="M70" s="41"/>
    </row>
    <row r="71" spans="2:13" ht="40.200000000000003" customHeight="1" x14ac:dyDescent="0.2">
      <c r="B71" s="42" t="s">
        <v>25</v>
      </c>
      <c r="C71" s="17"/>
      <c r="D71" s="17"/>
      <c r="E71" s="55"/>
      <c r="F71" s="56" t="s">
        <v>17</v>
      </c>
      <c r="G71" s="129" t="s">
        <v>242</v>
      </c>
      <c r="H71" s="166">
        <v>65.3</v>
      </c>
      <c r="I71" s="227">
        <v>64.400000000000006</v>
      </c>
      <c r="J71" s="233">
        <v>69.900000000000006</v>
      </c>
      <c r="K71" s="137" t="s">
        <v>52</v>
      </c>
      <c r="L71" s="24"/>
      <c r="M71" s="41"/>
    </row>
    <row r="72" spans="2:13" ht="39.6" customHeight="1" x14ac:dyDescent="0.2">
      <c r="B72" s="42" t="s">
        <v>393</v>
      </c>
      <c r="C72" s="17"/>
      <c r="D72" s="17"/>
      <c r="E72" s="55"/>
      <c r="F72" s="56" t="s">
        <v>26</v>
      </c>
      <c r="G72" s="129" t="s">
        <v>242</v>
      </c>
      <c r="H72" s="138">
        <v>7428633</v>
      </c>
      <c r="I72" s="138">
        <v>7351896</v>
      </c>
      <c r="J72" s="230">
        <v>7605882</v>
      </c>
      <c r="K72" s="139" t="s">
        <v>52</v>
      </c>
      <c r="L72" s="23"/>
      <c r="M72" s="65"/>
    </row>
    <row r="73" spans="2:13" ht="15" customHeight="1" x14ac:dyDescent="0.2">
      <c r="B73" s="43" t="s">
        <v>27</v>
      </c>
      <c r="C73" s="43"/>
      <c r="D73" s="43"/>
      <c r="E73" s="46"/>
      <c r="F73" s="46"/>
      <c r="G73" s="88"/>
      <c r="H73" s="46"/>
      <c r="I73" s="47"/>
      <c r="J73" s="49"/>
      <c r="K73" s="21"/>
    </row>
    <row r="74" spans="2:13" ht="15" customHeight="1" x14ac:dyDescent="0.2">
      <c r="B74" s="43" t="s">
        <v>28</v>
      </c>
      <c r="C74" s="43"/>
      <c r="D74" s="43"/>
      <c r="E74" s="46"/>
      <c r="F74" s="46"/>
      <c r="G74" s="88"/>
      <c r="H74" s="46"/>
      <c r="I74" s="47"/>
      <c r="J74" s="49"/>
      <c r="K74" s="21"/>
    </row>
    <row r="75" spans="2:13" ht="15" customHeight="1" x14ac:dyDescent="0.2">
      <c r="B75" s="43" t="s">
        <v>381</v>
      </c>
      <c r="C75" s="43"/>
      <c r="D75" s="43"/>
      <c r="E75" s="46"/>
      <c r="F75" s="46"/>
      <c r="G75" s="88"/>
      <c r="H75" s="46"/>
      <c r="I75" s="47"/>
      <c r="J75" s="49"/>
      <c r="K75" s="21"/>
    </row>
    <row r="76" spans="2:13" ht="15" customHeight="1" x14ac:dyDescent="0.2">
      <c r="B76" s="43" t="s">
        <v>382</v>
      </c>
      <c r="C76" s="43"/>
      <c r="D76" s="43"/>
      <c r="E76" s="46"/>
      <c r="F76" s="46"/>
      <c r="G76" s="88"/>
      <c r="H76" s="46"/>
      <c r="I76" s="47"/>
      <c r="J76" s="49"/>
      <c r="K76" s="21"/>
    </row>
    <row r="77" spans="2:13" ht="15" customHeight="1" x14ac:dyDescent="0.2">
      <c r="B77" s="43" t="s">
        <v>390</v>
      </c>
      <c r="C77" s="43"/>
      <c r="D77" s="43"/>
      <c r="E77" s="46"/>
      <c r="F77" s="46"/>
      <c r="G77" s="88"/>
      <c r="H77" s="46"/>
      <c r="I77" s="47"/>
      <c r="J77" s="49"/>
      <c r="K77" s="21"/>
    </row>
    <row r="78" spans="2:13" ht="15" customHeight="1" x14ac:dyDescent="0.2">
      <c r="B78" s="43" t="s">
        <v>383</v>
      </c>
      <c r="C78" s="43"/>
      <c r="D78" s="43"/>
      <c r="E78" s="46"/>
      <c r="F78" s="46"/>
      <c r="G78" s="88"/>
      <c r="H78" s="46"/>
      <c r="I78" s="47"/>
      <c r="J78" s="49"/>
      <c r="K78" s="21"/>
    </row>
    <row r="79" spans="2:13" ht="15" customHeight="1" x14ac:dyDescent="0.2">
      <c r="B79" s="83"/>
      <c r="C79" s="43"/>
      <c r="D79" s="43"/>
      <c r="E79" s="4"/>
      <c r="H79" s="4"/>
      <c r="I79" s="44"/>
      <c r="J79" s="45"/>
    </row>
    <row r="80" spans="2:13" ht="15" customHeight="1" x14ac:dyDescent="0.2">
      <c r="B80" s="21"/>
      <c r="C80" s="21"/>
      <c r="D80" s="21"/>
    </row>
    <row r="81" spans="2:13" ht="15" customHeight="1" x14ac:dyDescent="0.2">
      <c r="B81" s="71" t="s">
        <v>644</v>
      </c>
      <c r="C81" s="71"/>
      <c r="D81" s="6"/>
      <c r="E81" s="6"/>
      <c r="F81" s="66"/>
      <c r="G81" s="89"/>
      <c r="H81" s="49"/>
    </row>
    <row r="82" spans="2:13" ht="15" customHeight="1" x14ac:dyDescent="0.2">
      <c r="B82" s="8"/>
      <c r="C82" s="75" t="s">
        <v>0</v>
      </c>
      <c r="D82" s="74" t="s">
        <v>241</v>
      </c>
      <c r="E82" s="11" t="s">
        <v>5</v>
      </c>
      <c r="F82" s="11" t="s">
        <v>9</v>
      </c>
      <c r="G82" s="11" t="s">
        <v>29</v>
      </c>
    </row>
    <row r="83" spans="2:13" ht="15" customHeight="1" x14ac:dyDescent="0.2">
      <c r="B83" s="42" t="s">
        <v>30</v>
      </c>
      <c r="C83" s="56" t="s">
        <v>6</v>
      </c>
      <c r="D83" s="428" t="s">
        <v>242</v>
      </c>
      <c r="E83" s="237">
        <v>612</v>
      </c>
      <c r="F83" s="237">
        <v>170</v>
      </c>
      <c r="G83" s="237">
        <f>SUM(E83:F83)</f>
        <v>782</v>
      </c>
      <c r="I83" s="3"/>
    </row>
    <row r="84" spans="2:13" ht="15" customHeight="1" x14ac:dyDescent="0.2">
      <c r="B84" s="42" t="s">
        <v>31</v>
      </c>
      <c r="C84" s="56" t="s">
        <v>6</v>
      </c>
      <c r="D84" s="430"/>
      <c r="E84" s="237">
        <v>718</v>
      </c>
      <c r="F84" s="237">
        <v>83</v>
      </c>
      <c r="G84" s="237">
        <f>SUM(E84:F84)</f>
        <v>801</v>
      </c>
    </row>
    <row r="85" spans="2:13" ht="15" customHeight="1" x14ac:dyDescent="0.2">
      <c r="B85" s="42" t="s">
        <v>32</v>
      </c>
      <c r="C85" s="56" t="s">
        <v>6</v>
      </c>
      <c r="D85" s="430"/>
      <c r="E85" s="237">
        <v>630</v>
      </c>
      <c r="F85" s="237">
        <v>127</v>
      </c>
      <c r="G85" s="237">
        <f>SUM(E85:F85)</f>
        <v>757</v>
      </c>
    </row>
    <row r="86" spans="2:13" ht="15" customHeight="1" x14ac:dyDescent="0.2">
      <c r="B86" s="42" t="s">
        <v>33</v>
      </c>
      <c r="C86" s="56" t="s">
        <v>6</v>
      </c>
      <c r="D86" s="430"/>
      <c r="E86" s="237">
        <v>1136</v>
      </c>
      <c r="F86" s="237">
        <v>256</v>
      </c>
      <c r="G86" s="237">
        <f>SUM(E86:F86)</f>
        <v>1392</v>
      </c>
    </row>
    <row r="87" spans="2:13" ht="15" customHeight="1" x14ac:dyDescent="0.2">
      <c r="B87" s="42" t="s">
        <v>34</v>
      </c>
      <c r="C87" s="56" t="s">
        <v>6</v>
      </c>
      <c r="D87" s="429"/>
      <c r="E87" s="237">
        <v>378</v>
      </c>
      <c r="F87" s="237">
        <v>43</v>
      </c>
      <c r="G87" s="237">
        <f>SUM(E87:F87)</f>
        <v>421</v>
      </c>
    </row>
    <row r="88" spans="2:13" ht="15" customHeight="1" x14ac:dyDescent="0.2">
      <c r="B88" s="21"/>
      <c r="C88" s="21"/>
      <c r="D88" s="21"/>
      <c r="E88" s="21"/>
      <c r="F88" s="46"/>
      <c r="G88" s="88"/>
      <c r="H88" s="21"/>
    </row>
    <row r="89" spans="2:13" ht="15" customHeight="1" x14ac:dyDescent="0.2">
      <c r="B89" s="71" t="s">
        <v>249</v>
      </c>
      <c r="C89" s="71"/>
      <c r="D89" s="6"/>
      <c r="E89" s="48"/>
      <c r="F89" s="7"/>
      <c r="G89" s="86"/>
      <c r="K89" s="49"/>
    </row>
    <row r="90" spans="2:13" ht="15" customHeight="1" x14ac:dyDescent="0.2">
      <c r="B90" s="334"/>
      <c r="C90" s="335"/>
      <c r="D90" s="332" t="s">
        <v>0</v>
      </c>
      <c r="E90" s="325" t="s">
        <v>241</v>
      </c>
      <c r="F90" s="353" t="s">
        <v>35</v>
      </c>
      <c r="G90" s="353"/>
      <c r="H90" s="339"/>
      <c r="I90" s="332" t="s">
        <v>36</v>
      </c>
      <c r="J90" s="332" t="s">
        <v>36</v>
      </c>
      <c r="K90" s="50" t="s">
        <v>37</v>
      </c>
      <c r="L90" s="50" t="s">
        <v>10</v>
      </c>
    </row>
    <row r="91" spans="2:13" ht="15" customHeight="1" x14ac:dyDescent="0.2">
      <c r="B91" s="336"/>
      <c r="C91" s="337"/>
      <c r="D91" s="333"/>
      <c r="E91" s="325"/>
      <c r="F91" s="10" t="s">
        <v>5</v>
      </c>
      <c r="G91" s="11" t="s">
        <v>9</v>
      </c>
      <c r="H91" s="11" t="s">
        <v>38</v>
      </c>
      <c r="I91" s="333"/>
      <c r="J91" s="333"/>
      <c r="K91" s="111"/>
      <c r="L91" s="111"/>
    </row>
    <row r="92" spans="2:13" ht="15" customHeight="1" x14ac:dyDescent="0.2">
      <c r="B92" s="81" t="s">
        <v>39</v>
      </c>
      <c r="C92" s="218"/>
      <c r="D92" s="13" t="s">
        <v>6</v>
      </c>
      <c r="E92" s="428" t="s">
        <v>242</v>
      </c>
      <c r="F92" s="26">
        <v>56</v>
      </c>
      <c r="G92" s="90">
        <v>19</v>
      </c>
      <c r="H92" s="26">
        <v>75</v>
      </c>
      <c r="I92" s="26">
        <v>5</v>
      </c>
      <c r="J92" s="26">
        <v>5</v>
      </c>
      <c r="K92" s="26">
        <v>38</v>
      </c>
      <c r="L92" s="25">
        <v>123</v>
      </c>
    </row>
    <row r="93" spans="2:13" ht="15" customHeight="1" x14ac:dyDescent="0.2">
      <c r="B93" s="263" t="s">
        <v>67</v>
      </c>
      <c r="C93" s="265"/>
      <c r="D93" s="13" t="s">
        <v>6</v>
      </c>
      <c r="E93" s="430"/>
      <c r="F93" s="26">
        <v>53</v>
      </c>
      <c r="G93" s="90">
        <v>23</v>
      </c>
      <c r="H93" s="26">
        <v>76</v>
      </c>
      <c r="I93" s="26">
        <v>5</v>
      </c>
      <c r="J93" s="26">
        <v>9</v>
      </c>
      <c r="K93" s="26">
        <v>27</v>
      </c>
      <c r="L93" s="25">
        <v>117</v>
      </c>
    </row>
    <row r="94" spans="2:13" ht="15" customHeight="1" x14ac:dyDescent="0.2">
      <c r="B94" s="263" t="s">
        <v>645</v>
      </c>
      <c r="C94" s="265"/>
      <c r="D94" s="13" t="s">
        <v>6</v>
      </c>
      <c r="E94" s="429"/>
      <c r="F94" s="25">
        <v>41</v>
      </c>
      <c r="G94" s="25">
        <v>11</v>
      </c>
      <c r="H94" s="25">
        <f t="shared" ref="H94" si="0">F94+G94</f>
        <v>52</v>
      </c>
      <c r="I94" s="25">
        <v>9</v>
      </c>
      <c r="J94" s="25">
        <v>6</v>
      </c>
      <c r="K94" s="25">
        <v>33</v>
      </c>
      <c r="L94" s="25">
        <f>SUM(H94:K94)</f>
        <v>100</v>
      </c>
    </row>
    <row r="95" spans="2:13" ht="15" customHeight="1" x14ac:dyDescent="0.2">
      <c r="B95" s="1" t="s">
        <v>402</v>
      </c>
      <c r="J95" s="45"/>
      <c r="K95" s="1"/>
      <c r="L95" s="1"/>
      <c r="M95" s="1"/>
    </row>
    <row r="96" spans="2:13" ht="15" customHeight="1" x14ac:dyDescent="0.2">
      <c r="B96" s="32"/>
      <c r="C96" s="32"/>
      <c r="D96" s="32"/>
      <c r="K96" s="1"/>
      <c r="L96" s="1"/>
      <c r="M96" s="1"/>
    </row>
    <row r="97" spans="2:12" ht="15" customHeight="1" x14ac:dyDescent="0.2">
      <c r="B97" s="71" t="s">
        <v>250</v>
      </c>
      <c r="C97" s="71"/>
      <c r="D97" s="6"/>
      <c r="E97" s="48"/>
      <c r="F97" s="7"/>
      <c r="G97" s="86"/>
      <c r="K97" s="49"/>
    </row>
    <row r="98" spans="2:12" ht="15" customHeight="1" x14ac:dyDescent="0.2">
      <c r="B98" s="334"/>
      <c r="C98" s="335"/>
      <c r="D98" s="332" t="s">
        <v>0</v>
      </c>
      <c r="E98" s="325" t="s">
        <v>241</v>
      </c>
      <c r="F98" s="353" t="s">
        <v>35</v>
      </c>
      <c r="G98" s="353"/>
      <c r="H98" s="339"/>
      <c r="I98" s="338" t="s">
        <v>40</v>
      </c>
      <c r="J98" s="339"/>
      <c r="K98" s="332" t="s">
        <v>10</v>
      </c>
    </row>
    <row r="99" spans="2:12" ht="15" customHeight="1" x14ac:dyDescent="0.2">
      <c r="B99" s="336"/>
      <c r="C99" s="337"/>
      <c r="D99" s="333"/>
      <c r="E99" s="325"/>
      <c r="F99" s="10" t="s">
        <v>5</v>
      </c>
      <c r="G99" s="11" t="s">
        <v>9</v>
      </c>
      <c r="H99" s="11" t="s">
        <v>38</v>
      </c>
      <c r="I99" s="11" t="s">
        <v>5</v>
      </c>
      <c r="J99" s="11" t="s">
        <v>9</v>
      </c>
      <c r="K99" s="333"/>
    </row>
    <row r="100" spans="2:12" ht="15" customHeight="1" x14ac:dyDescent="0.2">
      <c r="B100" s="42" t="s">
        <v>56</v>
      </c>
      <c r="C100" s="42"/>
      <c r="D100" s="13" t="s">
        <v>6</v>
      </c>
      <c r="E100" s="428" t="s">
        <v>242</v>
      </c>
      <c r="F100" s="25">
        <v>39</v>
      </c>
      <c r="G100" s="91">
        <v>7</v>
      </c>
      <c r="H100" s="51">
        <v>46</v>
      </c>
      <c r="I100" s="51">
        <v>6</v>
      </c>
      <c r="J100" s="51">
        <v>3</v>
      </c>
      <c r="K100" s="51">
        <v>55</v>
      </c>
    </row>
    <row r="101" spans="2:12" ht="15" customHeight="1" x14ac:dyDescent="0.2">
      <c r="B101" s="42" t="s">
        <v>68</v>
      </c>
      <c r="C101" s="42"/>
      <c r="D101" s="13" t="s">
        <v>6</v>
      </c>
      <c r="E101" s="430"/>
      <c r="F101" s="25">
        <v>22</v>
      </c>
      <c r="G101" s="91">
        <v>7</v>
      </c>
      <c r="H101" s="51">
        <v>29</v>
      </c>
      <c r="I101" s="51">
        <v>12</v>
      </c>
      <c r="J101" s="51">
        <v>8</v>
      </c>
      <c r="K101" s="51">
        <v>49</v>
      </c>
      <c r="L101" s="32"/>
    </row>
    <row r="102" spans="2:12" ht="15" customHeight="1" x14ac:dyDescent="0.2">
      <c r="B102" s="42" t="s">
        <v>646</v>
      </c>
      <c r="C102" s="42"/>
      <c r="D102" s="13" t="s">
        <v>6</v>
      </c>
      <c r="E102" s="429"/>
      <c r="F102" s="51">
        <v>56</v>
      </c>
      <c r="G102" s="25">
        <v>1</v>
      </c>
      <c r="H102" s="51">
        <f t="shared" ref="H102" si="1">SUBTOTAL(109,F102:G102)</f>
        <v>57</v>
      </c>
      <c r="I102" s="51">
        <v>11</v>
      </c>
      <c r="J102" s="51">
        <v>7</v>
      </c>
      <c r="K102" s="51">
        <f>H102+I102+J102</f>
        <v>75</v>
      </c>
      <c r="L102" s="32"/>
    </row>
    <row r="103" spans="2:12" ht="15" customHeight="1" x14ac:dyDescent="0.2">
      <c r="B103" s="1" t="s">
        <v>403</v>
      </c>
      <c r="E103" s="21"/>
      <c r="F103" s="49"/>
      <c r="G103" s="92"/>
      <c r="H103" s="21"/>
      <c r="I103" s="21"/>
      <c r="J103" s="21"/>
      <c r="K103" s="21"/>
    </row>
    <row r="104" spans="2:12" ht="15" customHeight="1" x14ac:dyDescent="0.2">
      <c r="E104" s="21"/>
      <c r="F104" s="49"/>
      <c r="G104" s="92"/>
      <c r="H104" s="21"/>
      <c r="I104" s="21"/>
      <c r="J104" s="21"/>
      <c r="K104" s="21"/>
    </row>
    <row r="105" spans="2:12" ht="15" customHeight="1" x14ac:dyDescent="0.2">
      <c r="B105" s="71" t="s">
        <v>251</v>
      </c>
      <c r="C105" s="71"/>
      <c r="D105" s="6"/>
      <c r="E105" s="6"/>
      <c r="F105" s="66"/>
      <c r="G105" s="89"/>
      <c r="H105" s="49"/>
    </row>
    <row r="106" spans="2:12" ht="15" customHeight="1" x14ac:dyDescent="0.2">
      <c r="B106" s="338"/>
      <c r="C106" s="339"/>
      <c r="D106" s="75" t="s">
        <v>0</v>
      </c>
      <c r="E106" s="11" t="s">
        <v>241</v>
      </c>
      <c r="F106" s="11" t="s">
        <v>50</v>
      </c>
      <c r="G106" s="11" t="s">
        <v>58</v>
      </c>
      <c r="H106" s="11" t="s">
        <v>451</v>
      </c>
    </row>
    <row r="107" spans="2:12" ht="28.8" customHeight="1" x14ac:dyDescent="0.2">
      <c r="B107" s="269" t="s">
        <v>262</v>
      </c>
      <c r="C107" s="340"/>
      <c r="D107" s="101" t="s">
        <v>270</v>
      </c>
      <c r="E107" s="425" t="s">
        <v>252</v>
      </c>
      <c r="F107" s="96">
        <v>151648</v>
      </c>
      <c r="G107" s="140">
        <v>168152</v>
      </c>
      <c r="H107" s="140">
        <v>172938</v>
      </c>
      <c r="I107" s="3"/>
    </row>
    <row r="108" spans="2:12" ht="28.8" customHeight="1" x14ac:dyDescent="0.2">
      <c r="B108" s="269" t="s">
        <v>263</v>
      </c>
      <c r="C108" s="340"/>
      <c r="D108" s="101" t="s">
        <v>269</v>
      </c>
      <c r="E108" s="426"/>
      <c r="F108" s="96">
        <v>78686</v>
      </c>
      <c r="G108" s="140">
        <v>75587</v>
      </c>
      <c r="H108" s="140">
        <v>57891</v>
      </c>
      <c r="I108" s="3"/>
    </row>
    <row r="109" spans="2:12" ht="15" customHeight="1" x14ac:dyDescent="0.2">
      <c r="B109" s="21" t="s">
        <v>264</v>
      </c>
      <c r="C109" s="46"/>
      <c r="D109" s="84"/>
      <c r="E109" s="84"/>
      <c r="F109" s="84"/>
      <c r="G109" s="93"/>
      <c r="I109" s="3"/>
    </row>
    <row r="110" spans="2:12" ht="15" customHeight="1" x14ac:dyDescent="0.2">
      <c r="B110" s="21" t="s">
        <v>265</v>
      </c>
      <c r="C110" s="46"/>
      <c r="D110" s="84"/>
      <c r="E110" s="84"/>
      <c r="F110" s="84"/>
      <c r="G110" s="93"/>
      <c r="I110" s="3"/>
    </row>
    <row r="111" spans="2:12" ht="15" customHeight="1" x14ac:dyDescent="0.2">
      <c r="B111" s="21"/>
      <c r="C111" s="46"/>
      <c r="D111" s="84"/>
      <c r="E111" s="84"/>
      <c r="F111" s="84"/>
      <c r="G111" s="93"/>
      <c r="I111" s="3"/>
    </row>
    <row r="112" spans="2:12" ht="15" customHeight="1" x14ac:dyDescent="0.2">
      <c r="B112" s="71" t="s">
        <v>253</v>
      </c>
      <c r="C112" s="71"/>
      <c r="D112" s="6"/>
      <c r="E112" s="6"/>
      <c r="F112" s="66"/>
      <c r="G112" s="89"/>
      <c r="H112" s="49"/>
    </row>
    <row r="113" spans="2:13" ht="15" customHeight="1" x14ac:dyDescent="0.2">
      <c r="B113" s="338"/>
      <c r="C113" s="339"/>
      <c r="D113" s="75" t="s">
        <v>0</v>
      </c>
      <c r="E113" s="11" t="s">
        <v>241</v>
      </c>
      <c r="F113" s="11" t="s">
        <v>50</v>
      </c>
      <c r="G113" s="11" t="s">
        <v>58</v>
      </c>
      <c r="H113" s="11" t="s">
        <v>451</v>
      </c>
    </row>
    <row r="114" spans="2:13" ht="28.8" customHeight="1" x14ac:dyDescent="0.2">
      <c r="B114" s="269" t="s">
        <v>254</v>
      </c>
      <c r="C114" s="340"/>
      <c r="D114" s="101" t="s">
        <v>260</v>
      </c>
      <c r="E114" s="425" t="s">
        <v>252</v>
      </c>
      <c r="F114" s="96">
        <v>2672</v>
      </c>
      <c r="G114" s="140">
        <v>2598</v>
      </c>
      <c r="H114" s="140">
        <v>2856</v>
      </c>
      <c r="I114" s="3"/>
    </row>
    <row r="115" spans="2:13" ht="28.8" customHeight="1" x14ac:dyDescent="0.2">
      <c r="B115" s="269" t="s">
        <v>255</v>
      </c>
      <c r="C115" s="340"/>
      <c r="D115" s="101" t="s">
        <v>260</v>
      </c>
      <c r="E115" s="427"/>
      <c r="F115" s="96">
        <v>136</v>
      </c>
      <c r="G115" s="23">
        <v>136</v>
      </c>
      <c r="H115" s="23">
        <v>136</v>
      </c>
      <c r="I115" s="3"/>
    </row>
    <row r="116" spans="2:13" ht="28.8" customHeight="1" x14ac:dyDescent="0.2">
      <c r="B116" s="269" t="s">
        <v>256</v>
      </c>
      <c r="C116" s="340"/>
      <c r="D116" s="101" t="s">
        <v>260</v>
      </c>
      <c r="E116" s="427"/>
      <c r="F116" s="96">
        <v>2357</v>
      </c>
      <c r="G116" s="140">
        <v>1817</v>
      </c>
      <c r="H116" s="140">
        <v>1929</v>
      </c>
      <c r="I116" s="3"/>
    </row>
    <row r="117" spans="2:13" ht="28.8" customHeight="1" x14ac:dyDescent="0.2">
      <c r="B117" s="269" t="s">
        <v>257</v>
      </c>
      <c r="C117" s="340"/>
      <c r="D117" s="101" t="s">
        <v>260</v>
      </c>
      <c r="E117" s="427"/>
      <c r="F117" s="96">
        <v>1255</v>
      </c>
      <c r="G117" s="140">
        <v>1247</v>
      </c>
      <c r="H117" s="140">
        <v>1422</v>
      </c>
      <c r="I117" s="3"/>
    </row>
    <row r="118" spans="2:13" ht="28.8" customHeight="1" x14ac:dyDescent="0.2">
      <c r="B118" s="269" t="s">
        <v>258</v>
      </c>
      <c r="C118" s="340"/>
      <c r="D118" s="101" t="s">
        <v>260</v>
      </c>
      <c r="E118" s="427"/>
      <c r="F118" s="96">
        <v>25125</v>
      </c>
      <c r="G118" s="140">
        <v>31692</v>
      </c>
      <c r="H118" s="140">
        <v>23890</v>
      </c>
      <c r="I118" s="3"/>
    </row>
    <row r="119" spans="2:13" ht="28.8" customHeight="1" x14ac:dyDescent="0.2">
      <c r="B119" s="269" t="s">
        <v>259</v>
      </c>
      <c r="C119" s="340"/>
      <c r="D119" s="101" t="s">
        <v>260</v>
      </c>
      <c r="E119" s="426"/>
      <c r="F119" s="96">
        <v>31545</v>
      </c>
      <c r="G119" s="140">
        <v>37490</v>
      </c>
      <c r="H119" s="140">
        <v>30233</v>
      </c>
      <c r="I119" s="3"/>
    </row>
    <row r="120" spans="2:13" ht="15" customHeight="1" x14ac:dyDescent="0.2">
      <c r="B120" s="151" t="s">
        <v>261</v>
      </c>
      <c r="C120" s="71"/>
      <c r="D120" s="6"/>
      <c r="E120" s="48"/>
      <c r="F120" s="7"/>
      <c r="G120" s="86"/>
    </row>
    <row r="121" spans="2:13" ht="15" customHeight="1" x14ac:dyDescent="0.2">
      <c r="B121" s="71"/>
      <c r="C121" s="71"/>
      <c r="D121" s="6"/>
      <c r="E121" s="48"/>
      <c r="F121" s="7"/>
      <c r="G121" s="86"/>
    </row>
    <row r="122" spans="2:13" ht="15" customHeight="1" x14ac:dyDescent="0.2">
      <c r="B122" s="71" t="s">
        <v>266</v>
      </c>
      <c r="C122" s="71"/>
      <c r="D122" s="6"/>
      <c r="E122" s="48"/>
      <c r="F122" s="7"/>
      <c r="G122" s="86"/>
    </row>
    <row r="123" spans="2:13" ht="15" customHeight="1" x14ac:dyDescent="0.2">
      <c r="B123" s="8"/>
      <c r="C123" s="9"/>
      <c r="D123" s="9"/>
      <c r="E123" s="10"/>
      <c r="F123" s="11" t="s">
        <v>0</v>
      </c>
      <c r="G123" s="74" t="s">
        <v>241</v>
      </c>
      <c r="H123" s="11" t="s">
        <v>50</v>
      </c>
      <c r="I123" s="11" t="s">
        <v>58</v>
      </c>
      <c r="J123" s="11" t="s">
        <v>451</v>
      </c>
      <c r="K123" s="61"/>
      <c r="L123" s="61"/>
      <c r="M123" s="61"/>
    </row>
    <row r="124" spans="2:13" ht="19.2" customHeight="1" x14ac:dyDescent="0.2">
      <c r="B124" s="327" t="s">
        <v>61</v>
      </c>
      <c r="C124" s="328"/>
      <c r="D124" s="328"/>
      <c r="E124" s="12" t="s">
        <v>5</v>
      </c>
      <c r="F124" s="13" t="s">
        <v>17</v>
      </c>
      <c r="G124" s="276" t="s">
        <v>242</v>
      </c>
      <c r="H124" s="53">
        <v>94.792641097599002</v>
      </c>
      <c r="I124" s="53">
        <v>92.801251956181531</v>
      </c>
      <c r="J124" s="53">
        <v>88.757026858213621</v>
      </c>
      <c r="K124" s="54"/>
      <c r="L124" s="54"/>
      <c r="M124" s="54"/>
    </row>
    <row r="125" spans="2:13" ht="15" customHeight="1" x14ac:dyDescent="0.2">
      <c r="B125" s="316"/>
      <c r="C125" s="317"/>
      <c r="D125" s="317"/>
      <c r="E125" s="12" t="s">
        <v>9</v>
      </c>
      <c r="F125" s="13" t="s">
        <v>17</v>
      </c>
      <c r="G125" s="277"/>
      <c r="H125" s="53">
        <v>96.006655574043265</v>
      </c>
      <c r="I125" s="53">
        <v>95.46191247974069</v>
      </c>
      <c r="J125" s="53">
        <v>92.569659442724458</v>
      </c>
      <c r="K125" s="54"/>
      <c r="L125" s="54"/>
      <c r="M125" s="54"/>
    </row>
    <row r="126" spans="2:13" ht="15" customHeight="1" x14ac:dyDescent="0.2">
      <c r="B126" s="316"/>
      <c r="C126" s="317"/>
      <c r="D126" s="317"/>
      <c r="E126" s="12" t="s">
        <v>10</v>
      </c>
      <c r="F126" s="13" t="s">
        <v>17</v>
      </c>
      <c r="G126" s="277"/>
      <c r="H126" s="53">
        <v>94.034620505992009</v>
      </c>
      <c r="I126" s="53">
        <v>93.231899265477438</v>
      </c>
      <c r="J126" s="53">
        <v>89.397089397089402</v>
      </c>
      <c r="K126" s="67"/>
      <c r="L126" s="67"/>
      <c r="M126" s="67"/>
    </row>
    <row r="127" spans="2:13" ht="16.2" customHeight="1" x14ac:dyDescent="0.2">
      <c r="B127" s="316"/>
      <c r="C127" s="317"/>
      <c r="D127" s="317"/>
      <c r="E127" s="55" t="s">
        <v>41</v>
      </c>
      <c r="F127" s="13" t="s">
        <v>17</v>
      </c>
      <c r="G127" s="277"/>
      <c r="H127" s="53">
        <v>93.628509719222464</v>
      </c>
      <c r="I127" s="53">
        <v>89.932885906040269</v>
      </c>
      <c r="J127" s="53">
        <v>86.593406593406598</v>
      </c>
      <c r="K127" s="54"/>
      <c r="L127" s="54"/>
      <c r="M127" s="54"/>
    </row>
    <row r="128" spans="2:13" ht="15" customHeight="1" x14ac:dyDescent="0.2">
      <c r="B128" s="316"/>
      <c r="C128" s="317"/>
      <c r="D128" s="317"/>
      <c r="E128" s="12" t="s">
        <v>42</v>
      </c>
      <c r="F128" s="13" t="s">
        <v>17</v>
      </c>
      <c r="G128" s="277"/>
      <c r="H128" s="53">
        <v>93.858431644691194</v>
      </c>
      <c r="I128" s="53">
        <v>94.242631939684713</v>
      </c>
      <c r="J128" s="53">
        <v>90.265486725663706</v>
      </c>
      <c r="K128" s="54"/>
      <c r="L128" s="54"/>
      <c r="M128" s="54"/>
    </row>
    <row r="129" spans="1:13" ht="15" customHeight="1" x14ac:dyDescent="0.2">
      <c r="B129" s="376"/>
      <c r="C129" s="377"/>
      <c r="D129" s="377"/>
      <c r="E129" s="12" t="s">
        <v>10</v>
      </c>
      <c r="F129" s="13" t="s">
        <v>17</v>
      </c>
      <c r="G129" s="313"/>
      <c r="H129" s="53">
        <v>94.034620505992009</v>
      </c>
      <c r="I129" s="53">
        <v>93.231899265477438</v>
      </c>
      <c r="J129" s="53">
        <v>89.397089397089402</v>
      </c>
      <c r="K129" s="54"/>
      <c r="L129" s="54"/>
      <c r="M129" s="54"/>
    </row>
    <row r="130" spans="1:13" s="3" customFormat="1" x14ac:dyDescent="0.2">
      <c r="F130" s="28"/>
      <c r="G130" s="94"/>
    </row>
    <row r="131" spans="1:13" ht="13.8" x14ac:dyDescent="0.2">
      <c r="A131" s="60"/>
      <c r="B131" s="71" t="s">
        <v>267</v>
      </c>
      <c r="C131" s="71"/>
      <c r="D131" s="48"/>
      <c r="E131" s="7"/>
      <c r="F131" s="1"/>
      <c r="G131" s="95"/>
      <c r="J131" s="3"/>
    </row>
    <row r="132" spans="1:13" ht="16.8" customHeight="1" x14ac:dyDescent="0.2">
      <c r="A132" s="60"/>
      <c r="B132" s="8"/>
      <c r="C132" s="9"/>
      <c r="D132" s="110"/>
      <c r="E132" s="110"/>
      <c r="F132" s="10"/>
      <c r="G132" s="11" t="s">
        <v>0</v>
      </c>
      <c r="H132" s="11" t="s">
        <v>241</v>
      </c>
      <c r="I132" s="11" t="s">
        <v>50</v>
      </c>
      <c r="J132" s="11" t="s">
        <v>58</v>
      </c>
      <c r="K132" s="11" t="s">
        <v>451</v>
      </c>
      <c r="L132" s="61"/>
      <c r="M132" s="61"/>
    </row>
    <row r="133" spans="1:13" ht="15" customHeight="1" x14ac:dyDescent="0.2">
      <c r="A133" s="60"/>
      <c r="B133" s="373" t="s">
        <v>240</v>
      </c>
      <c r="C133" s="408"/>
      <c r="D133" s="408"/>
      <c r="E133" s="17" t="s">
        <v>405</v>
      </c>
      <c r="F133" s="141"/>
      <c r="G133" s="56" t="s">
        <v>17</v>
      </c>
      <c r="H133" s="418" t="s">
        <v>429</v>
      </c>
      <c r="I133" s="150">
        <v>-65</v>
      </c>
      <c r="J133" s="150">
        <v>-66.2</v>
      </c>
      <c r="K133" s="150">
        <v>-65.7</v>
      </c>
      <c r="L133" s="47"/>
      <c r="M133" s="47"/>
    </row>
    <row r="134" spans="1:13" ht="15" customHeight="1" x14ac:dyDescent="0.2">
      <c r="A134" s="60"/>
      <c r="B134" s="286"/>
      <c r="C134" s="324"/>
      <c r="D134" s="324"/>
      <c r="E134" s="17" t="s">
        <v>404</v>
      </c>
      <c r="F134" s="141"/>
      <c r="G134" s="56" t="s">
        <v>406</v>
      </c>
      <c r="H134" s="419"/>
      <c r="I134" s="20" t="s">
        <v>426</v>
      </c>
      <c r="J134" s="20" t="s">
        <v>427</v>
      </c>
      <c r="K134" s="20" t="s">
        <v>697</v>
      </c>
      <c r="L134" s="47"/>
      <c r="M134" s="47"/>
    </row>
    <row r="135" spans="1:13" ht="18.600000000000001" customHeight="1" x14ac:dyDescent="0.2">
      <c r="A135" s="60"/>
      <c r="B135" s="81" t="s">
        <v>407</v>
      </c>
      <c r="C135" s="82"/>
      <c r="D135" s="82"/>
      <c r="E135" s="144"/>
      <c r="F135" s="55"/>
      <c r="G135" s="56" t="s">
        <v>6</v>
      </c>
      <c r="H135" s="419"/>
      <c r="I135" s="20">
        <v>17</v>
      </c>
      <c r="J135" s="20">
        <v>12</v>
      </c>
      <c r="K135" s="20">
        <v>16</v>
      </c>
      <c r="L135" s="47"/>
      <c r="M135" s="47"/>
    </row>
    <row r="136" spans="1:13" ht="34.799999999999997" customHeight="1" x14ac:dyDescent="0.2">
      <c r="A136" s="60"/>
      <c r="B136" s="423" t="s">
        <v>698</v>
      </c>
      <c r="C136" s="424"/>
      <c r="D136" s="424"/>
      <c r="E136" s="143" t="s">
        <v>5</v>
      </c>
      <c r="F136" s="12"/>
      <c r="G136" s="37" t="s">
        <v>6</v>
      </c>
      <c r="H136" s="419"/>
      <c r="I136" s="20">
        <v>101</v>
      </c>
      <c r="J136" s="14">
        <v>85</v>
      </c>
      <c r="K136" s="14">
        <v>74</v>
      </c>
      <c r="L136" s="47"/>
      <c r="M136" s="47"/>
    </row>
    <row r="137" spans="1:13" ht="21" customHeight="1" x14ac:dyDescent="0.2">
      <c r="A137" s="60"/>
      <c r="B137" s="421" t="s">
        <v>43</v>
      </c>
      <c r="C137" s="422"/>
      <c r="D137" s="422"/>
      <c r="E137" s="143" t="s">
        <v>9</v>
      </c>
      <c r="F137" s="12"/>
      <c r="G137" s="13" t="s">
        <v>6</v>
      </c>
      <c r="H137" s="419"/>
      <c r="I137" s="20">
        <v>18</v>
      </c>
      <c r="J137" s="14">
        <v>10</v>
      </c>
      <c r="K137" s="14">
        <v>15</v>
      </c>
      <c r="L137" s="47"/>
      <c r="M137" s="47"/>
    </row>
    <row r="138" spans="1:13" ht="15" customHeight="1" x14ac:dyDescent="0.2">
      <c r="A138" s="60"/>
      <c r="B138" s="57"/>
      <c r="C138" s="80"/>
      <c r="D138" s="35"/>
      <c r="E138" s="142" t="s">
        <v>10</v>
      </c>
      <c r="F138" s="12"/>
      <c r="G138" s="13" t="s">
        <v>6</v>
      </c>
      <c r="H138" s="419"/>
      <c r="I138" s="20">
        <v>119</v>
      </c>
      <c r="J138" s="14">
        <v>95</v>
      </c>
      <c r="K138" s="14">
        <v>89</v>
      </c>
      <c r="L138" s="47"/>
      <c r="M138" s="47"/>
    </row>
    <row r="139" spans="1:13" ht="15" customHeight="1" x14ac:dyDescent="0.2">
      <c r="A139" s="60"/>
      <c r="B139" s="97" t="s">
        <v>380</v>
      </c>
      <c r="C139" s="98"/>
      <c r="D139" s="98"/>
      <c r="E139" s="145" t="s">
        <v>408</v>
      </c>
      <c r="F139" s="148"/>
      <c r="G139" s="428" t="s">
        <v>6</v>
      </c>
      <c r="H139" s="419"/>
      <c r="I139" s="20">
        <v>14</v>
      </c>
      <c r="J139" s="14">
        <v>25</v>
      </c>
      <c r="K139" s="14">
        <v>28</v>
      </c>
      <c r="L139" s="47"/>
      <c r="M139" s="47"/>
    </row>
    <row r="140" spans="1:13" ht="15" customHeight="1" x14ac:dyDescent="0.2">
      <c r="A140" s="60"/>
      <c r="B140" s="33"/>
      <c r="C140" s="36"/>
      <c r="D140" s="36"/>
      <c r="E140" s="147" t="s">
        <v>409</v>
      </c>
      <c r="F140" s="149"/>
      <c r="G140" s="429"/>
      <c r="H140" s="419"/>
      <c r="I140" s="20">
        <v>57</v>
      </c>
      <c r="J140" s="14">
        <v>50</v>
      </c>
      <c r="K140" s="14">
        <v>51</v>
      </c>
      <c r="L140" s="47"/>
      <c r="M140" s="47"/>
    </row>
    <row r="141" spans="1:13" ht="15" customHeight="1" x14ac:dyDescent="0.2">
      <c r="A141" s="60"/>
      <c r="B141" s="33"/>
      <c r="C141" s="36"/>
      <c r="D141" s="36"/>
      <c r="E141" s="146" t="s">
        <v>410</v>
      </c>
      <c r="F141" s="12"/>
      <c r="G141" s="13" t="s">
        <v>6</v>
      </c>
      <c r="H141" s="419"/>
      <c r="I141" s="20">
        <v>18</v>
      </c>
      <c r="J141" s="14">
        <v>12</v>
      </c>
      <c r="K141" s="14">
        <v>13</v>
      </c>
      <c r="L141" s="1"/>
      <c r="M141" s="47"/>
    </row>
    <row r="142" spans="1:13" ht="15" customHeight="1" x14ac:dyDescent="0.2">
      <c r="A142" s="60"/>
      <c r="B142" s="34"/>
      <c r="C142" s="35"/>
      <c r="D142" s="35"/>
      <c r="E142" s="142" t="s">
        <v>10</v>
      </c>
      <c r="F142" s="12"/>
      <c r="G142" s="13" t="s">
        <v>6</v>
      </c>
      <c r="H142" s="419"/>
      <c r="I142" s="20">
        <v>89</v>
      </c>
      <c r="J142" s="14">
        <v>87</v>
      </c>
      <c r="K142" s="14">
        <v>92</v>
      </c>
      <c r="L142" s="47"/>
      <c r="M142" s="47"/>
    </row>
    <row r="143" spans="1:13" ht="15" customHeight="1" x14ac:dyDescent="0.2">
      <c r="A143" s="60"/>
      <c r="B143" s="97" t="s">
        <v>44</v>
      </c>
      <c r="C143" s="98"/>
      <c r="D143" s="98"/>
      <c r="E143" s="144" t="s">
        <v>5</v>
      </c>
      <c r="F143" s="55"/>
      <c r="G143" s="56" t="s">
        <v>17</v>
      </c>
      <c r="H143" s="419"/>
      <c r="I143" s="135">
        <v>70</v>
      </c>
      <c r="J143" s="26">
        <v>88</v>
      </c>
      <c r="K143" s="26">
        <v>107</v>
      </c>
      <c r="L143" s="59"/>
      <c r="M143" s="59"/>
    </row>
    <row r="144" spans="1:13" ht="15" customHeight="1" x14ac:dyDescent="0.2">
      <c r="A144" s="60"/>
      <c r="B144" s="33"/>
      <c r="C144" s="36"/>
      <c r="D144" s="36"/>
      <c r="E144" s="144" t="s">
        <v>9</v>
      </c>
      <c r="F144" s="55"/>
      <c r="G144" s="56" t="s">
        <v>17</v>
      </c>
      <c r="H144" s="419"/>
      <c r="I144" s="135">
        <v>100</v>
      </c>
      <c r="J144" s="26">
        <v>120</v>
      </c>
      <c r="K144" s="26">
        <v>87</v>
      </c>
      <c r="L144" s="59"/>
      <c r="M144" s="59"/>
    </row>
    <row r="145" spans="1:13" ht="15" customHeight="1" x14ac:dyDescent="0.2">
      <c r="A145" s="60"/>
      <c r="B145" s="34"/>
      <c r="C145" s="35"/>
      <c r="D145" s="35"/>
      <c r="E145" s="144" t="s">
        <v>10</v>
      </c>
      <c r="F145" s="55"/>
      <c r="G145" s="56" t="s">
        <v>17</v>
      </c>
      <c r="H145" s="419"/>
      <c r="I145" s="135">
        <v>75</v>
      </c>
      <c r="J145" s="26">
        <v>92</v>
      </c>
      <c r="K145" s="26">
        <v>103</v>
      </c>
      <c r="L145" s="59"/>
      <c r="M145" s="59"/>
    </row>
    <row r="146" spans="1:13" ht="15" customHeight="1" x14ac:dyDescent="0.2">
      <c r="A146" s="60"/>
      <c r="B146" s="97" t="s">
        <v>45</v>
      </c>
      <c r="C146" s="98"/>
      <c r="D146" s="98"/>
      <c r="E146" s="144" t="s">
        <v>411</v>
      </c>
      <c r="F146" s="55"/>
      <c r="G146" s="56" t="s">
        <v>17</v>
      </c>
      <c r="H146" s="419"/>
      <c r="I146" s="20">
        <v>100</v>
      </c>
      <c r="J146" s="20">
        <v>100</v>
      </c>
      <c r="K146" s="20">
        <v>93</v>
      </c>
      <c r="L146" s="47"/>
      <c r="M146" s="47"/>
    </row>
    <row r="147" spans="1:13" ht="15" customHeight="1" x14ac:dyDescent="0.2">
      <c r="A147" s="60"/>
      <c r="B147" s="33"/>
      <c r="C147" s="36"/>
      <c r="D147" s="36"/>
      <c r="E147" s="144" t="s">
        <v>9</v>
      </c>
      <c r="F147" s="55"/>
      <c r="G147" s="56" t="s">
        <v>17</v>
      </c>
      <c r="H147" s="419"/>
      <c r="I147" s="20">
        <v>100</v>
      </c>
      <c r="J147" s="20">
        <v>83</v>
      </c>
      <c r="K147" s="20">
        <v>100</v>
      </c>
      <c r="L147" s="47"/>
      <c r="M147" s="47"/>
    </row>
    <row r="148" spans="1:13" ht="15" customHeight="1" x14ac:dyDescent="0.2">
      <c r="A148" s="60"/>
      <c r="B148" s="34"/>
      <c r="C148" s="35"/>
      <c r="D148" s="35"/>
      <c r="E148" s="144" t="s">
        <v>10</v>
      </c>
      <c r="F148" s="55"/>
      <c r="G148" s="56" t="s">
        <v>17</v>
      </c>
      <c r="H148" s="419"/>
      <c r="I148" s="20">
        <v>100</v>
      </c>
      <c r="J148" s="20">
        <v>96</v>
      </c>
      <c r="K148" s="20">
        <v>97</v>
      </c>
      <c r="L148" s="47"/>
      <c r="M148" s="47"/>
    </row>
    <row r="149" spans="1:13" ht="15" customHeight="1" x14ac:dyDescent="0.2">
      <c r="A149" s="60"/>
      <c r="B149" s="99" t="s">
        <v>412</v>
      </c>
      <c r="C149" s="100"/>
      <c r="D149" s="100"/>
      <c r="E149" s="144"/>
      <c r="F149" s="55"/>
      <c r="G149" s="56" t="s">
        <v>6</v>
      </c>
      <c r="H149" s="419"/>
      <c r="I149" s="20">
        <v>3</v>
      </c>
      <c r="J149" s="20">
        <v>1</v>
      </c>
      <c r="K149" s="20">
        <v>1</v>
      </c>
      <c r="L149" s="47"/>
      <c r="M149" s="47"/>
    </row>
    <row r="150" spans="1:13" ht="15" customHeight="1" x14ac:dyDescent="0.2">
      <c r="A150" s="60"/>
      <c r="B150" s="99" t="s">
        <v>46</v>
      </c>
      <c r="C150" s="100"/>
      <c r="D150" s="100"/>
      <c r="E150" s="144"/>
      <c r="F150" s="55"/>
      <c r="G150" s="56" t="s">
        <v>47</v>
      </c>
      <c r="H150" s="419"/>
      <c r="I150" s="20">
        <v>23</v>
      </c>
      <c r="J150" s="20">
        <v>23</v>
      </c>
      <c r="K150" s="20">
        <v>23</v>
      </c>
      <c r="L150" s="47"/>
      <c r="M150" s="47"/>
    </row>
    <row r="151" spans="1:13" ht="15" customHeight="1" x14ac:dyDescent="0.2">
      <c r="A151" s="60"/>
      <c r="B151" s="99" t="s">
        <v>413</v>
      </c>
      <c r="C151" s="100"/>
      <c r="D151" s="100"/>
      <c r="E151" s="144"/>
      <c r="F151" s="55"/>
      <c r="G151" s="56" t="s">
        <v>47</v>
      </c>
      <c r="H151" s="419"/>
      <c r="I151" s="20">
        <v>17.860398774922508</v>
      </c>
      <c r="J151" s="58">
        <v>17.045168278095119</v>
      </c>
      <c r="K151" s="58">
        <v>18</v>
      </c>
      <c r="L151" s="47"/>
      <c r="M151" s="47"/>
    </row>
    <row r="152" spans="1:13" ht="15" customHeight="1" x14ac:dyDescent="0.2">
      <c r="A152" s="60"/>
      <c r="B152" s="99" t="s">
        <v>48</v>
      </c>
      <c r="C152" s="100"/>
      <c r="D152" s="100"/>
      <c r="E152" s="144"/>
      <c r="F152" s="55"/>
      <c r="G152" s="56" t="s">
        <v>17</v>
      </c>
      <c r="H152" s="419"/>
      <c r="I152" s="135">
        <v>78</v>
      </c>
      <c r="J152" s="25">
        <v>74</v>
      </c>
      <c r="K152" s="25">
        <v>77</v>
      </c>
      <c r="L152" s="59"/>
      <c r="M152" s="59"/>
    </row>
    <row r="153" spans="1:13" ht="15" customHeight="1" x14ac:dyDescent="0.2">
      <c r="A153" s="60"/>
      <c r="B153" s="99" t="s">
        <v>414</v>
      </c>
      <c r="C153" s="100"/>
      <c r="D153" s="100"/>
      <c r="E153" s="144"/>
      <c r="F153" s="55"/>
      <c r="G153" s="56" t="s">
        <v>49</v>
      </c>
      <c r="H153" s="420"/>
      <c r="I153" s="20">
        <v>1957</v>
      </c>
      <c r="J153" s="20">
        <v>1954</v>
      </c>
      <c r="K153" s="20">
        <v>1948</v>
      </c>
      <c r="L153" s="47"/>
      <c r="M153" s="47"/>
    </row>
    <row r="154" spans="1:13" x14ac:dyDescent="0.2">
      <c r="B154" s="1" t="s">
        <v>424</v>
      </c>
    </row>
    <row r="155" spans="1:13" x14ac:dyDescent="0.2">
      <c r="B155" s="1" t="s">
        <v>428</v>
      </c>
      <c r="K155" s="1"/>
      <c r="L155" s="1"/>
      <c r="M155" s="1"/>
    </row>
    <row r="156" spans="1:13" x14ac:dyDescent="0.2">
      <c r="B156" s="1" t="s">
        <v>415</v>
      </c>
    </row>
    <row r="157" spans="1:13" x14ac:dyDescent="0.2">
      <c r="B157" s="1" t="s">
        <v>416</v>
      </c>
    </row>
    <row r="158" spans="1:13" x14ac:dyDescent="0.2">
      <c r="B158" s="1" t="s">
        <v>417</v>
      </c>
    </row>
    <row r="159" spans="1:13" x14ac:dyDescent="0.2">
      <c r="B159" s="1" t="s">
        <v>418</v>
      </c>
    </row>
    <row r="160" spans="1:13" x14ac:dyDescent="0.2">
      <c r="B160" s="1" t="s">
        <v>419</v>
      </c>
    </row>
    <row r="161" spans="2:2" x14ac:dyDescent="0.2">
      <c r="B161" s="1" t="s">
        <v>420</v>
      </c>
    </row>
    <row r="162" spans="2:2" x14ac:dyDescent="0.2">
      <c r="B162" s="1" t="s">
        <v>421</v>
      </c>
    </row>
    <row r="163" spans="2:2" x14ac:dyDescent="0.2">
      <c r="B163" s="1" t="s">
        <v>422</v>
      </c>
    </row>
    <row r="164" spans="2:2" x14ac:dyDescent="0.2">
      <c r="B164" s="1" t="s">
        <v>423</v>
      </c>
    </row>
    <row r="165" spans="2:2" x14ac:dyDescent="0.2">
      <c r="B165" s="1" t="s">
        <v>425</v>
      </c>
    </row>
    <row r="166" spans="2:2" x14ac:dyDescent="0.2">
      <c r="B166" s="32"/>
    </row>
  </sheetData>
  <mergeCells count="59">
    <mergeCell ref="B133:D134"/>
    <mergeCell ref="B33:C33"/>
    <mergeCell ref="B24:C24"/>
    <mergeCell ref="B94:C94"/>
    <mergeCell ref="B93:C93"/>
    <mergeCell ref="B90:C91"/>
    <mergeCell ref="B56:E56"/>
    <mergeCell ref="B57:E57"/>
    <mergeCell ref="D90:D91"/>
    <mergeCell ref="D83:D87"/>
    <mergeCell ref="J90:J91"/>
    <mergeCell ref="G139:G140"/>
    <mergeCell ref="D98:D99"/>
    <mergeCell ref="I98:J98"/>
    <mergeCell ref="K98:K99"/>
    <mergeCell ref="B124:D129"/>
    <mergeCell ref="B98:C99"/>
    <mergeCell ref="F90:H90"/>
    <mergeCell ref="E90:E91"/>
    <mergeCell ref="E92:E94"/>
    <mergeCell ref="F98:H98"/>
    <mergeCell ref="E98:E99"/>
    <mergeCell ref="E100:E102"/>
    <mergeCell ref="B106:C106"/>
    <mergeCell ref="B108:C108"/>
    <mergeCell ref="I90:I91"/>
    <mergeCell ref="G27:G29"/>
    <mergeCell ref="G24:G26"/>
    <mergeCell ref="G9:G11"/>
    <mergeCell ref="G15:G17"/>
    <mergeCell ref="G12:G14"/>
    <mergeCell ref="G18:G20"/>
    <mergeCell ref="G21:G23"/>
    <mergeCell ref="G65:G67"/>
    <mergeCell ref="G55:G59"/>
    <mergeCell ref="G37:G39"/>
    <mergeCell ref="G34:G36"/>
    <mergeCell ref="G30:G32"/>
    <mergeCell ref="G52:G54"/>
    <mergeCell ref="G49:G51"/>
    <mergeCell ref="G46:G48"/>
    <mergeCell ref="G43:G45"/>
    <mergeCell ref="G40:G42"/>
    <mergeCell ref="H133:H153"/>
    <mergeCell ref="G124:G129"/>
    <mergeCell ref="B137:D137"/>
    <mergeCell ref="B136:D136"/>
    <mergeCell ref="G61:G64"/>
    <mergeCell ref="B107:C107"/>
    <mergeCell ref="E107:E108"/>
    <mergeCell ref="B113:C113"/>
    <mergeCell ref="B114:C114"/>
    <mergeCell ref="B119:C119"/>
    <mergeCell ref="B118:C118"/>
    <mergeCell ref="B117:C117"/>
    <mergeCell ref="B116:C116"/>
    <mergeCell ref="B115:C115"/>
    <mergeCell ref="E114:E119"/>
    <mergeCell ref="G68:G70"/>
  </mergeCells>
  <phoneticPr fontId="1"/>
  <pageMargins left="0.23622047244094491" right="0.23622047244094491" top="0.74803149606299213" bottom="0.74803149606299213" header="0.31496062992125984" footer="0.31496062992125984"/>
  <pageSetup paperSize="9" scale="55" fitToHeight="0" orientation="portrait" r:id="rId1"/>
  <rowBreaks count="1" manualBreakCount="1">
    <brk id="8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BCDC-1E1F-4874-BAE8-BD9DB995B6CA}">
  <dimension ref="A1:P108"/>
  <sheetViews>
    <sheetView view="pageBreakPreview" topLeftCell="A86" zoomScaleNormal="85" zoomScaleSheetLayoutView="100" workbookViewId="0"/>
  </sheetViews>
  <sheetFormatPr defaultColWidth="8.88671875" defaultRowHeight="12.6" x14ac:dyDescent="0.2"/>
  <cols>
    <col min="1" max="1" width="3" style="1" customWidth="1"/>
    <col min="2" max="3" width="12.109375" style="1" customWidth="1"/>
    <col min="4" max="4" width="11.44140625" style="1" customWidth="1"/>
    <col min="5" max="5" width="12.109375" style="1" customWidth="1"/>
    <col min="6" max="7" width="12.109375" style="4" customWidth="1"/>
    <col min="8" max="10" width="12.109375" style="1" customWidth="1"/>
    <col min="11" max="15" width="12.109375" style="3" customWidth="1"/>
    <col min="16" max="16" width="15.77734375" style="3" customWidth="1"/>
    <col min="17" max="16384" width="8.88671875" style="1"/>
  </cols>
  <sheetData>
    <row r="1" spans="1:16" x14ac:dyDescent="0.2">
      <c r="B1" s="1" t="s">
        <v>57</v>
      </c>
    </row>
    <row r="2" spans="1:16" ht="18.600000000000001" x14ac:dyDescent="0.2">
      <c r="A2" s="72" t="s">
        <v>127</v>
      </c>
    </row>
    <row r="3" spans="1:16" ht="18.600000000000001" x14ac:dyDescent="0.2">
      <c r="A3" s="72"/>
    </row>
    <row r="4" spans="1:16" ht="18.600000000000001" x14ac:dyDescent="0.2">
      <c r="A4" s="2"/>
      <c r="B4" s="1" t="s">
        <v>62</v>
      </c>
      <c r="D4" s="2"/>
      <c r="E4" s="3"/>
      <c r="G4" s="1"/>
      <c r="J4" s="3"/>
      <c r="P4" s="1"/>
    </row>
    <row r="5" spans="1:16" ht="18.600000000000001" x14ac:dyDescent="0.2">
      <c r="A5" s="2"/>
      <c r="B5" s="21" t="s">
        <v>648</v>
      </c>
      <c r="D5" s="2"/>
      <c r="E5" s="3"/>
      <c r="G5" s="1"/>
      <c r="J5" s="3"/>
      <c r="P5" s="1"/>
    </row>
    <row r="6" spans="1:16" ht="13.2" customHeight="1" x14ac:dyDescent="0.2">
      <c r="A6" s="2"/>
      <c r="B6" s="32"/>
      <c r="D6" s="2"/>
      <c r="E6" s="3"/>
      <c r="G6" s="1"/>
      <c r="J6" s="3"/>
      <c r="P6" s="1"/>
    </row>
    <row r="7" spans="1:16" x14ac:dyDescent="0.2">
      <c r="B7" s="70"/>
      <c r="C7" s="70"/>
    </row>
    <row r="8" spans="1:16" ht="18.600000000000001" x14ac:dyDescent="0.2">
      <c r="B8" s="72" t="s">
        <v>271</v>
      </c>
    </row>
    <row r="9" spans="1:16" x14ac:dyDescent="0.2">
      <c r="B9" s="70"/>
      <c r="C9" s="70"/>
    </row>
    <row r="10" spans="1:16" ht="15" x14ac:dyDescent="0.2">
      <c r="B10" s="70" t="s">
        <v>563</v>
      </c>
      <c r="C10" s="70"/>
    </row>
    <row r="11" spans="1:16" ht="16.8" customHeight="1" x14ac:dyDescent="0.2">
      <c r="B11" s="77"/>
      <c r="C11" s="77"/>
      <c r="D11" s="11" t="s">
        <v>373</v>
      </c>
      <c r="E11" s="75" t="s">
        <v>241</v>
      </c>
      <c r="F11" s="11" t="s">
        <v>50</v>
      </c>
      <c r="G11" s="11" t="s">
        <v>58</v>
      </c>
      <c r="H11" s="11" t="s">
        <v>451</v>
      </c>
      <c r="I11" s="11" t="s">
        <v>647</v>
      </c>
    </row>
    <row r="12" spans="1:16" ht="22.8" customHeight="1" x14ac:dyDescent="0.2">
      <c r="B12" s="341" t="s">
        <v>128</v>
      </c>
      <c r="C12" s="342"/>
      <c r="D12" s="106" t="s">
        <v>6</v>
      </c>
      <c r="E12" s="434" t="s">
        <v>242</v>
      </c>
      <c r="F12" s="164">
        <v>7</v>
      </c>
      <c r="G12" s="164">
        <v>7</v>
      </c>
      <c r="H12" s="164">
        <v>8</v>
      </c>
      <c r="I12" s="164">
        <v>6</v>
      </c>
    </row>
    <row r="13" spans="1:16" ht="22.8" customHeight="1" x14ac:dyDescent="0.2">
      <c r="B13" s="444" t="s">
        <v>130</v>
      </c>
      <c r="C13" s="445"/>
      <c r="D13" s="106" t="s">
        <v>6</v>
      </c>
      <c r="E13" s="434"/>
      <c r="F13" s="164">
        <v>3</v>
      </c>
      <c r="G13" s="164">
        <v>3</v>
      </c>
      <c r="H13" s="164">
        <v>4</v>
      </c>
      <c r="I13" s="164">
        <v>3</v>
      </c>
    </row>
    <row r="14" spans="1:16" ht="22.8" customHeight="1" x14ac:dyDescent="0.2">
      <c r="B14" s="444" t="s">
        <v>129</v>
      </c>
      <c r="C14" s="445"/>
      <c r="D14" s="106" t="s">
        <v>6</v>
      </c>
      <c r="E14" s="434"/>
      <c r="F14" s="164">
        <v>4</v>
      </c>
      <c r="G14" s="164">
        <v>4</v>
      </c>
      <c r="H14" s="164">
        <v>4</v>
      </c>
      <c r="I14" s="164">
        <v>3</v>
      </c>
    </row>
    <row r="15" spans="1:16" ht="22.8" customHeight="1" x14ac:dyDescent="0.2">
      <c r="B15" s="444" t="s">
        <v>131</v>
      </c>
      <c r="C15" s="445"/>
      <c r="D15" s="106" t="s">
        <v>6</v>
      </c>
      <c r="E15" s="434"/>
      <c r="F15" s="164">
        <v>0</v>
      </c>
      <c r="G15" s="164">
        <v>0</v>
      </c>
      <c r="H15" s="164">
        <v>1</v>
      </c>
      <c r="I15" s="164">
        <v>1</v>
      </c>
    </row>
    <row r="16" spans="1:16" ht="22.8" customHeight="1" x14ac:dyDescent="0.2">
      <c r="B16" s="444" t="s">
        <v>132</v>
      </c>
      <c r="C16" s="445"/>
      <c r="D16" s="106" t="s">
        <v>6</v>
      </c>
      <c r="E16" s="434"/>
      <c r="F16" s="164">
        <v>0</v>
      </c>
      <c r="G16" s="164">
        <v>0</v>
      </c>
      <c r="H16" s="164">
        <v>0</v>
      </c>
      <c r="I16" s="164">
        <v>0</v>
      </c>
    </row>
    <row r="17" spans="2:11" ht="22.8" customHeight="1" x14ac:dyDescent="0.2">
      <c r="B17" s="263" t="s">
        <v>554</v>
      </c>
      <c r="C17" s="265"/>
      <c r="D17" s="106" t="s">
        <v>6</v>
      </c>
      <c r="E17" s="434"/>
      <c r="F17" s="164">
        <v>4</v>
      </c>
      <c r="G17" s="164">
        <v>4</v>
      </c>
      <c r="H17" s="164">
        <v>4</v>
      </c>
      <c r="I17" s="164">
        <v>4</v>
      </c>
    </row>
    <row r="18" spans="2:11" ht="22.8" customHeight="1" x14ac:dyDescent="0.2">
      <c r="B18" s="444" t="s">
        <v>130</v>
      </c>
      <c r="C18" s="445"/>
      <c r="D18" s="106" t="s">
        <v>6</v>
      </c>
      <c r="E18" s="434"/>
      <c r="F18" s="164">
        <v>3</v>
      </c>
      <c r="G18" s="164">
        <v>3</v>
      </c>
      <c r="H18" s="164">
        <v>3</v>
      </c>
      <c r="I18" s="164">
        <v>3</v>
      </c>
    </row>
    <row r="19" spans="2:11" ht="22.8" customHeight="1" x14ac:dyDescent="0.2">
      <c r="B19" s="444" t="s">
        <v>129</v>
      </c>
      <c r="C19" s="445"/>
      <c r="D19" s="106" t="s">
        <v>6</v>
      </c>
      <c r="E19" s="434"/>
      <c r="F19" s="164">
        <v>1</v>
      </c>
      <c r="G19" s="164">
        <v>1</v>
      </c>
      <c r="H19" s="164">
        <v>1</v>
      </c>
      <c r="I19" s="164">
        <v>1</v>
      </c>
    </row>
    <row r="20" spans="2:11" ht="22.8" customHeight="1" x14ac:dyDescent="0.2">
      <c r="B20" s="118"/>
      <c r="C20" s="119" t="s">
        <v>555</v>
      </c>
      <c r="D20" s="106" t="s">
        <v>494</v>
      </c>
      <c r="E20" s="434"/>
      <c r="F20" s="164">
        <v>1</v>
      </c>
      <c r="G20" s="164">
        <v>1</v>
      </c>
      <c r="H20" s="164">
        <v>1</v>
      </c>
      <c r="I20" s="164">
        <v>1</v>
      </c>
    </row>
    <row r="21" spans="2:11" ht="22.8" customHeight="1" x14ac:dyDescent="0.2">
      <c r="B21" s="118"/>
      <c r="C21" s="119" t="s">
        <v>556</v>
      </c>
      <c r="D21" s="106" t="s">
        <v>494</v>
      </c>
      <c r="E21" s="434"/>
      <c r="F21" s="164">
        <v>0</v>
      </c>
      <c r="G21" s="164">
        <v>0</v>
      </c>
      <c r="H21" s="164">
        <v>0</v>
      </c>
      <c r="I21" s="164">
        <v>0</v>
      </c>
    </row>
    <row r="22" spans="2:11" ht="22.8" customHeight="1" x14ac:dyDescent="0.2">
      <c r="B22" s="81" t="s">
        <v>557</v>
      </c>
      <c r="C22" s="119"/>
      <c r="D22" s="106" t="s">
        <v>494</v>
      </c>
      <c r="E22" s="434"/>
      <c r="F22" s="164">
        <v>6</v>
      </c>
      <c r="G22" s="164">
        <v>6</v>
      </c>
      <c r="H22" s="164">
        <v>7</v>
      </c>
      <c r="I22" s="164">
        <v>6</v>
      </c>
    </row>
    <row r="23" spans="2:11" ht="22.8" customHeight="1" x14ac:dyDescent="0.2">
      <c r="B23" s="444" t="s">
        <v>558</v>
      </c>
      <c r="C23" s="445"/>
      <c r="D23" s="106" t="s">
        <v>494</v>
      </c>
      <c r="E23" s="434"/>
      <c r="F23" s="164">
        <v>3</v>
      </c>
      <c r="G23" s="164">
        <v>3</v>
      </c>
      <c r="H23" s="164">
        <v>4</v>
      </c>
      <c r="I23" s="164">
        <v>3</v>
      </c>
    </row>
    <row r="24" spans="2:11" ht="34.799999999999997" customHeight="1" x14ac:dyDescent="0.2">
      <c r="B24" s="448" t="s">
        <v>559</v>
      </c>
      <c r="C24" s="445"/>
      <c r="D24" s="106" t="s">
        <v>494</v>
      </c>
      <c r="E24" s="434"/>
      <c r="F24" s="164">
        <v>3</v>
      </c>
      <c r="G24" s="164">
        <v>3</v>
      </c>
      <c r="H24" s="164">
        <v>3</v>
      </c>
      <c r="I24" s="164">
        <v>3</v>
      </c>
    </row>
    <row r="25" spans="2:11" ht="21.6" customHeight="1" x14ac:dyDescent="0.2">
      <c r="B25" s="172"/>
      <c r="C25" s="119" t="s">
        <v>555</v>
      </c>
      <c r="D25" s="106" t="s">
        <v>494</v>
      </c>
      <c r="E25" s="434"/>
      <c r="F25" s="164">
        <v>1</v>
      </c>
      <c r="G25" s="164">
        <v>1</v>
      </c>
      <c r="H25" s="164">
        <v>2</v>
      </c>
      <c r="I25" s="164">
        <v>2</v>
      </c>
    </row>
    <row r="26" spans="2:11" ht="21.6" customHeight="1" x14ac:dyDescent="0.2">
      <c r="B26" s="172"/>
      <c r="C26" s="119" t="s">
        <v>556</v>
      </c>
      <c r="D26" s="106" t="s">
        <v>494</v>
      </c>
      <c r="E26" s="434"/>
      <c r="F26" s="164">
        <v>0</v>
      </c>
      <c r="G26" s="164">
        <v>0</v>
      </c>
      <c r="H26" s="164">
        <v>0</v>
      </c>
      <c r="I26" s="164">
        <v>0</v>
      </c>
    </row>
    <row r="27" spans="2:11" x14ac:dyDescent="0.2">
      <c r="B27" s="1" t="s">
        <v>562</v>
      </c>
    </row>
    <row r="29" spans="2:11" x14ac:dyDescent="0.2">
      <c r="B29" s="70" t="s">
        <v>649</v>
      </c>
    </row>
    <row r="30" spans="2:11" x14ac:dyDescent="0.2">
      <c r="B30" s="70" t="s">
        <v>650</v>
      </c>
    </row>
    <row r="31" spans="2:11" ht="28.2" customHeight="1" x14ac:dyDescent="0.2">
      <c r="B31" s="77" t="s">
        <v>560</v>
      </c>
      <c r="C31" s="77"/>
      <c r="D31" s="77" t="s">
        <v>651</v>
      </c>
      <c r="E31" s="77"/>
      <c r="F31" s="77"/>
      <c r="G31" s="11" t="s">
        <v>0</v>
      </c>
      <c r="H31" s="75" t="s">
        <v>241</v>
      </c>
      <c r="I31" s="11" t="s">
        <v>580</v>
      </c>
      <c r="J31" s="74" t="s">
        <v>581</v>
      </c>
      <c r="K31" s="74" t="s">
        <v>582</v>
      </c>
    </row>
    <row r="32" spans="2:11" ht="33.6" customHeight="1" x14ac:dyDescent="0.2">
      <c r="B32" s="350" t="s">
        <v>691</v>
      </c>
      <c r="C32" s="446"/>
      <c r="D32" s="435" t="s">
        <v>565</v>
      </c>
      <c r="E32" s="436"/>
      <c r="F32" s="437"/>
      <c r="G32" s="234" t="s">
        <v>564</v>
      </c>
      <c r="H32" s="438" t="s">
        <v>495</v>
      </c>
      <c r="I32" s="235" t="s">
        <v>583</v>
      </c>
      <c r="J32" s="235" t="s">
        <v>584</v>
      </c>
      <c r="K32" s="236" t="s">
        <v>436</v>
      </c>
    </row>
    <row r="33" spans="2:11" ht="33.6" customHeight="1" x14ac:dyDescent="0.2">
      <c r="B33" s="435" t="s">
        <v>690</v>
      </c>
      <c r="C33" s="437"/>
      <c r="D33" s="435" t="s">
        <v>566</v>
      </c>
      <c r="E33" s="436"/>
      <c r="F33" s="437"/>
      <c r="G33" s="234" t="s">
        <v>564</v>
      </c>
      <c r="H33" s="439"/>
      <c r="I33" s="235" t="s">
        <v>583</v>
      </c>
      <c r="J33" s="235" t="s">
        <v>584</v>
      </c>
      <c r="K33" s="236" t="s">
        <v>436</v>
      </c>
    </row>
    <row r="34" spans="2:11" ht="33.6" customHeight="1" x14ac:dyDescent="0.2">
      <c r="B34" s="435" t="s">
        <v>684</v>
      </c>
      <c r="C34" s="437"/>
      <c r="D34" s="441" t="s">
        <v>567</v>
      </c>
      <c r="E34" s="442"/>
      <c r="F34" s="443"/>
      <c r="G34" s="234" t="s">
        <v>564</v>
      </c>
      <c r="H34" s="439"/>
      <c r="I34" s="235" t="s">
        <v>585</v>
      </c>
      <c r="J34" s="236" t="s">
        <v>436</v>
      </c>
      <c r="K34" s="236" t="s">
        <v>436</v>
      </c>
    </row>
    <row r="35" spans="2:11" ht="33.6" customHeight="1" x14ac:dyDescent="0.2">
      <c r="B35" s="435" t="s">
        <v>568</v>
      </c>
      <c r="C35" s="437"/>
      <c r="D35" s="441" t="s">
        <v>569</v>
      </c>
      <c r="E35" s="442"/>
      <c r="F35" s="443"/>
      <c r="G35" s="234" t="s">
        <v>564</v>
      </c>
      <c r="H35" s="439"/>
      <c r="I35" s="235" t="s">
        <v>583</v>
      </c>
      <c r="J35" s="236" t="s">
        <v>436</v>
      </c>
      <c r="K35" s="236" t="s">
        <v>436</v>
      </c>
    </row>
    <row r="36" spans="2:11" ht="33.6" customHeight="1" x14ac:dyDescent="0.2">
      <c r="B36" s="435" t="s">
        <v>570</v>
      </c>
      <c r="C36" s="437"/>
      <c r="D36" s="435" t="s">
        <v>571</v>
      </c>
      <c r="E36" s="436"/>
      <c r="F36" s="437"/>
      <c r="G36" s="234" t="s">
        <v>564</v>
      </c>
      <c r="H36" s="439"/>
      <c r="I36" s="235" t="s">
        <v>583</v>
      </c>
      <c r="J36" s="235" t="s">
        <v>584</v>
      </c>
      <c r="K36" s="236" t="s">
        <v>436</v>
      </c>
    </row>
    <row r="37" spans="2:11" ht="33.6" customHeight="1" x14ac:dyDescent="0.2">
      <c r="B37" s="435" t="s">
        <v>572</v>
      </c>
      <c r="C37" s="437"/>
      <c r="D37" s="441" t="s">
        <v>573</v>
      </c>
      <c r="E37" s="442"/>
      <c r="F37" s="443"/>
      <c r="G37" s="234" t="s">
        <v>564</v>
      </c>
      <c r="H37" s="439"/>
      <c r="I37" s="235" t="s">
        <v>583</v>
      </c>
      <c r="J37" s="236" t="s">
        <v>436</v>
      </c>
      <c r="K37" s="236" t="s">
        <v>436</v>
      </c>
    </row>
    <row r="38" spans="2:11" ht="33.6" customHeight="1" x14ac:dyDescent="0.2">
      <c r="B38" s="435" t="s">
        <v>574</v>
      </c>
      <c r="C38" s="437"/>
      <c r="D38" s="435" t="s">
        <v>575</v>
      </c>
      <c r="E38" s="436"/>
      <c r="F38" s="437"/>
      <c r="G38" s="234" t="s">
        <v>564</v>
      </c>
      <c r="H38" s="439"/>
      <c r="I38" s="235" t="s">
        <v>583</v>
      </c>
      <c r="J38" s="235" t="s">
        <v>584</v>
      </c>
      <c r="K38" s="236" t="s">
        <v>436</v>
      </c>
    </row>
    <row r="39" spans="2:11" ht="33.6" customHeight="1" x14ac:dyDescent="0.2">
      <c r="B39" s="435" t="s">
        <v>685</v>
      </c>
      <c r="C39" s="437"/>
      <c r="D39" s="435" t="s">
        <v>573</v>
      </c>
      <c r="E39" s="436"/>
      <c r="F39" s="437"/>
      <c r="G39" s="234" t="s">
        <v>564</v>
      </c>
      <c r="H39" s="439"/>
      <c r="I39" s="235" t="s">
        <v>585</v>
      </c>
      <c r="J39" s="236" t="s">
        <v>436</v>
      </c>
      <c r="K39" s="236" t="s">
        <v>72</v>
      </c>
    </row>
    <row r="40" spans="2:11" ht="33.6" customHeight="1" x14ac:dyDescent="0.2">
      <c r="B40" s="435" t="s">
        <v>686</v>
      </c>
      <c r="C40" s="437"/>
      <c r="D40" s="435" t="s">
        <v>687</v>
      </c>
      <c r="E40" s="436"/>
      <c r="F40" s="437"/>
      <c r="G40" s="234" t="s">
        <v>118</v>
      </c>
      <c r="H40" s="439"/>
      <c r="I40" s="235" t="s">
        <v>585</v>
      </c>
      <c r="J40" s="236" t="s">
        <v>72</v>
      </c>
      <c r="K40" s="235" t="s">
        <v>688</v>
      </c>
    </row>
    <row r="41" spans="2:11" ht="33.6" customHeight="1" x14ac:dyDescent="0.2">
      <c r="B41" s="435" t="s">
        <v>576</v>
      </c>
      <c r="C41" s="437"/>
      <c r="D41" s="435" t="s">
        <v>577</v>
      </c>
      <c r="E41" s="436"/>
      <c r="F41" s="437"/>
      <c r="G41" s="234" t="s">
        <v>564</v>
      </c>
      <c r="H41" s="439"/>
      <c r="I41" s="235" t="s">
        <v>583</v>
      </c>
      <c r="J41" s="236" t="s">
        <v>72</v>
      </c>
      <c r="K41" s="235" t="s">
        <v>586</v>
      </c>
    </row>
    <row r="42" spans="2:11" ht="33.6" customHeight="1" x14ac:dyDescent="0.2">
      <c r="B42" s="435" t="s">
        <v>578</v>
      </c>
      <c r="C42" s="437"/>
      <c r="D42" s="441" t="s">
        <v>579</v>
      </c>
      <c r="E42" s="442"/>
      <c r="F42" s="443"/>
      <c r="G42" s="234" t="s">
        <v>564</v>
      </c>
      <c r="H42" s="439"/>
      <c r="I42" s="235" t="s">
        <v>583</v>
      </c>
      <c r="J42" s="236" t="s">
        <v>436</v>
      </c>
      <c r="K42" s="235" t="s">
        <v>586</v>
      </c>
    </row>
    <row r="43" spans="2:11" ht="33.6" customHeight="1" x14ac:dyDescent="0.2">
      <c r="B43" s="435" t="s">
        <v>689</v>
      </c>
      <c r="C43" s="437"/>
      <c r="D43" s="441" t="s">
        <v>579</v>
      </c>
      <c r="E43" s="442"/>
      <c r="F43" s="443"/>
      <c r="G43" s="234" t="s">
        <v>564</v>
      </c>
      <c r="H43" s="440"/>
      <c r="I43" s="235" t="s">
        <v>585</v>
      </c>
      <c r="J43" s="236" t="s">
        <v>436</v>
      </c>
      <c r="K43" s="235" t="s">
        <v>688</v>
      </c>
    </row>
    <row r="44" spans="2:11" x14ac:dyDescent="0.2">
      <c r="B44" s="1" t="s">
        <v>561</v>
      </c>
    </row>
    <row r="45" spans="2:11" x14ac:dyDescent="0.2">
      <c r="B45" s="1" t="s">
        <v>692</v>
      </c>
    </row>
    <row r="46" spans="2:11" x14ac:dyDescent="0.2">
      <c r="B46" s="1" t="s">
        <v>693</v>
      </c>
    </row>
    <row r="47" spans="2:11" x14ac:dyDescent="0.2">
      <c r="B47" s="1" t="s">
        <v>694</v>
      </c>
    </row>
    <row r="49" spans="2:10" x14ac:dyDescent="0.2">
      <c r="B49" s="70" t="s">
        <v>133</v>
      </c>
    </row>
    <row r="50" spans="2:10" ht="16.8" customHeight="1" x14ac:dyDescent="0.2">
      <c r="B50" s="77"/>
      <c r="C50" s="77"/>
      <c r="D50" s="77"/>
      <c r="E50" s="52"/>
      <c r="F50" s="111" t="s">
        <v>373</v>
      </c>
      <c r="G50" s="173" t="s">
        <v>241</v>
      </c>
      <c r="H50" s="111" t="s">
        <v>50</v>
      </c>
      <c r="I50" s="11" t="s">
        <v>58</v>
      </c>
      <c r="J50" s="11" t="s">
        <v>451</v>
      </c>
    </row>
    <row r="51" spans="2:10" ht="22.2" customHeight="1" x14ac:dyDescent="0.2">
      <c r="B51" s="331" t="s">
        <v>134</v>
      </c>
      <c r="C51" s="297" t="s">
        <v>135</v>
      </c>
      <c r="D51" s="297"/>
      <c r="E51" s="297"/>
      <c r="F51" s="13" t="s">
        <v>140</v>
      </c>
      <c r="G51" s="434" t="s">
        <v>242</v>
      </c>
      <c r="H51" s="23">
        <v>246</v>
      </c>
      <c r="I51" s="23">
        <v>233</v>
      </c>
      <c r="J51" s="23">
        <v>245</v>
      </c>
    </row>
    <row r="52" spans="2:10" ht="22.2" customHeight="1" x14ac:dyDescent="0.2">
      <c r="B52" s="331"/>
      <c r="C52" s="331" t="s">
        <v>136</v>
      </c>
      <c r="D52" s="266" t="s">
        <v>137</v>
      </c>
      <c r="E52" s="266"/>
      <c r="F52" s="13" t="s">
        <v>140</v>
      </c>
      <c r="G52" s="434"/>
      <c r="H52" s="23">
        <v>175</v>
      </c>
      <c r="I52" s="23">
        <v>154</v>
      </c>
      <c r="J52" s="23">
        <v>154</v>
      </c>
    </row>
    <row r="53" spans="2:10" ht="22.2" customHeight="1" x14ac:dyDescent="0.2">
      <c r="B53" s="331"/>
      <c r="C53" s="331"/>
      <c r="D53" s="297" t="s">
        <v>138</v>
      </c>
      <c r="E53" s="297"/>
      <c r="F53" s="13" t="s">
        <v>140</v>
      </c>
      <c r="G53" s="434"/>
      <c r="H53" s="23">
        <v>70</v>
      </c>
      <c r="I53" s="23">
        <v>79</v>
      </c>
      <c r="J53" s="23">
        <v>90</v>
      </c>
    </row>
    <row r="54" spans="2:10" ht="22.2" customHeight="1" x14ac:dyDescent="0.2">
      <c r="B54" s="331"/>
      <c r="C54" s="266" t="s">
        <v>139</v>
      </c>
      <c r="D54" s="266"/>
      <c r="E54" s="266"/>
      <c r="F54" s="13" t="s">
        <v>141</v>
      </c>
      <c r="G54" s="434"/>
      <c r="H54" s="23">
        <v>6</v>
      </c>
      <c r="I54" s="23">
        <v>5</v>
      </c>
      <c r="J54" s="23">
        <v>5</v>
      </c>
    </row>
    <row r="55" spans="2:10" ht="22.2" customHeight="1" x14ac:dyDescent="0.2">
      <c r="B55" s="331" t="s">
        <v>142</v>
      </c>
      <c r="C55" s="297" t="s">
        <v>135</v>
      </c>
      <c r="D55" s="297"/>
      <c r="E55" s="297"/>
      <c r="F55" s="13" t="s">
        <v>140</v>
      </c>
      <c r="G55" s="434"/>
      <c r="H55" s="23">
        <v>26</v>
      </c>
      <c r="I55" s="23">
        <v>32</v>
      </c>
      <c r="J55" s="23">
        <v>43</v>
      </c>
    </row>
    <row r="56" spans="2:10" ht="22.2" customHeight="1" x14ac:dyDescent="0.2">
      <c r="B56" s="331"/>
      <c r="C56" s="331" t="s">
        <v>136</v>
      </c>
      <c r="D56" s="266" t="s">
        <v>137</v>
      </c>
      <c r="E56" s="266"/>
      <c r="F56" s="13" t="s">
        <v>140</v>
      </c>
      <c r="G56" s="434"/>
      <c r="H56" s="23">
        <v>26</v>
      </c>
      <c r="I56" s="23">
        <v>32</v>
      </c>
      <c r="J56" s="23">
        <v>43</v>
      </c>
    </row>
    <row r="57" spans="2:10" ht="22.2" customHeight="1" x14ac:dyDescent="0.2">
      <c r="B57" s="331"/>
      <c r="C57" s="331"/>
      <c r="D57" s="297" t="s">
        <v>138</v>
      </c>
      <c r="E57" s="297"/>
      <c r="F57" s="13" t="s">
        <v>140</v>
      </c>
      <c r="G57" s="434"/>
      <c r="H57" s="23" t="s">
        <v>72</v>
      </c>
      <c r="I57" s="23" t="s">
        <v>72</v>
      </c>
      <c r="J57" s="23" t="s">
        <v>72</v>
      </c>
    </row>
    <row r="58" spans="2:10" ht="22.2" customHeight="1" x14ac:dyDescent="0.2">
      <c r="B58" s="331"/>
      <c r="C58" s="266" t="s">
        <v>139</v>
      </c>
      <c r="D58" s="266"/>
      <c r="E58" s="266"/>
      <c r="F58" s="13" t="s">
        <v>141</v>
      </c>
      <c r="G58" s="434"/>
      <c r="H58" s="23">
        <v>4</v>
      </c>
      <c r="I58" s="23">
        <v>4</v>
      </c>
      <c r="J58" s="23">
        <v>2</v>
      </c>
    </row>
    <row r="59" spans="2:10" ht="22.2" customHeight="1" x14ac:dyDescent="0.2">
      <c r="B59" s="331" t="s">
        <v>143</v>
      </c>
      <c r="C59" s="297" t="s">
        <v>135</v>
      </c>
      <c r="D59" s="297"/>
      <c r="E59" s="297"/>
      <c r="F59" s="13" t="s">
        <v>140</v>
      </c>
      <c r="G59" s="434"/>
      <c r="H59" s="23">
        <v>34</v>
      </c>
      <c r="I59" s="23">
        <v>28</v>
      </c>
      <c r="J59" s="23">
        <v>28</v>
      </c>
    </row>
    <row r="60" spans="2:10" ht="22.2" customHeight="1" x14ac:dyDescent="0.2">
      <c r="B60" s="331"/>
      <c r="C60" s="331" t="s">
        <v>136</v>
      </c>
      <c r="D60" s="266" t="s">
        <v>137</v>
      </c>
      <c r="E60" s="266"/>
      <c r="F60" s="13" t="s">
        <v>140</v>
      </c>
      <c r="G60" s="434"/>
      <c r="H60" s="23">
        <v>34</v>
      </c>
      <c r="I60" s="23">
        <v>28</v>
      </c>
      <c r="J60" s="23">
        <v>28</v>
      </c>
    </row>
    <row r="61" spans="2:10" ht="22.2" customHeight="1" x14ac:dyDescent="0.2">
      <c r="B61" s="331"/>
      <c r="C61" s="331"/>
      <c r="D61" s="297" t="s">
        <v>138</v>
      </c>
      <c r="E61" s="297"/>
      <c r="F61" s="13" t="s">
        <v>140</v>
      </c>
      <c r="G61" s="434"/>
      <c r="H61" s="23" t="s">
        <v>72</v>
      </c>
      <c r="I61" s="23" t="s">
        <v>72</v>
      </c>
      <c r="J61" s="23" t="s">
        <v>72</v>
      </c>
    </row>
    <row r="62" spans="2:10" ht="22.2" customHeight="1" x14ac:dyDescent="0.2">
      <c r="B62" s="331"/>
      <c r="C62" s="266" t="s">
        <v>139</v>
      </c>
      <c r="D62" s="266"/>
      <c r="E62" s="266"/>
      <c r="F62" s="13" t="s">
        <v>141</v>
      </c>
      <c r="G62" s="434"/>
      <c r="H62" s="23">
        <v>2</v>
      </c>
      <c r="I62" s="23">
        <v>1</v>
      </c>
      <c r="J62" s="23">
        <v>2</v>
      </c>
    </row>
    <row r="63" spans="2:10" ht="22.2" customHeight="1" x14ac:dyDescent="0.2">
      <c r="B63" s="331" t="s">
        <v>144</v>
      </c>
      <c r="C63" s="297" t="s">
        <v>135</v>
      </c>
      <c r="D63" s="297"/>
      <c r="E63" s="297"/>
      <c r="F63" s="13" t="s">
        <v>140</v>
      </c>
      <c r="G63" s="434"/>
      <c r="H63" s="23">
        <v>26</v>
      </c>
      <c r="I63" s="23">
        <v>29</v>
      </c>
      <c r="J63" s="23">
        <v>31</v>
      </c>
    </row>
    <row r="64" spans="2:10" ht="22.2" customHeight="1" x14ac:dyDescent="0.2">
      <c r="B64" s="331"/>
      <c r="C64" s="331" t="s">
        <v>136</v>
      </c>
      <c r="D64" s="266" t="s">
        <v>137</v>
      </c>
      <c r="E64" s="266"/>
      <c r="F64" s="13" t="s">
        <v>140</v>
      </c>
      <c r="G64" s="434"/>
      <c r="H64" s="23">
        <v>26</v>
      </c>
      <c r="I64" s="23">
        <v>29</v>
      </c>
      <c r="J64" s="23">
        <v>31</v>
      </c>
    </row>
    <row r="65" spans="2:10" ht="22.2" customHeight="1" x14ac:dyDescent="0.2">
      <c r="B65" s="331"/>
      <c r="C65" s="331"/>
      <c r="D65" s="297" t="s">
        <v>138</v>
      </c>
      <c r="E65" s="297"/>
      <c r="F65" s="13" t="s">
        <v>140</v>
      </c>
      <c r="G65" s="434"/>
      <c r="H65" s="23" t="s">
        <v>72</v>
      </c>
      <c r="I65" s="23" t="s">
        <v>72</v>
      </c>
      <c r="J65" s="23" t="s">
        <v>72</v>
      </c>
    </row>
    <row r="66" spans="2:10" ht="22.2" customHeight="1" thickBot="1" x14ac:dyDescent="0.25">
      <c r="B66" s="455"/>
      <c r="C66" s="279" t="s">
        <v>139</v>
      </c>
      <c r="D66" s="279"/>
      <c r="E66" s="279"/>
      <c r="F66" s="176" t="s">
        <v>141</v>
      </c>
      <c r="G66" s="434"/>
      <c r="H66" s="175">
        <v>5</v>
      </c>
      <c r="I66" s="175">
        <v>3</v>
      </c>
      <c r="J66" s="175">
        <v>4</v>
      </c>
    </row>
    <row r="67" spans="2:10" ht="22.2" customHeight="1" thickTop="1" x14ac:dyDescent="0.2">
      <c r="B67" s="451" t="s">
        <v>588</v>
      </c>
      <c r="C67" s="452"/>
      <c r="D67" s="452"/>
      <c r="E67" s="453"/>
      <c r="F67" s="120" t="s">
        <v>6</v>
      </c>
      <c r="G67" s="434"/>
      <c r="H67" s="214">
        <v>17</v>
      </c>
      <c r="I67" s="174">
        <v>13</v>
      </c>
      <c r="J67" s="174">
        <v>15</v>
      </c>
    </row>
    <row r="68" spans="2:10" ht="22.2" customHeight="1" x14ac:dyDescent="0.2">
      <c r="B68" s="448" t="s">
        <v>587</v>
      </c>
      <c r="C68" s="449"/>
      <c r="D68" s="449"/>
      <c r="E68" s="450"/>
      <c r="F68" s="13" t="s">
        <v>140</v>
      </c>
      <c r="G68" s="434"/>
      <c r="H68" s="25">
        <v>333</v>
      </c>
      <c r="I68" s="23">
        <v>323</v>
      </c>
      <c r="J68" s="23">
        <v>349</v>
      </c>
    </row>
    <row r="69" spans="2:10" ht="22.2" customHeight="1" x14ac:dyDescent="0.2">
      <c r="B69" s="448" t="s">
        <v>589</v>
      </c>
      <c r="C69" s="449"/>
      <c r="D69" s="449"/>
      <c r="E69" s="450"/>
      <c r="F69" s="13" t="s">
        <v>140</v>
      </c>
      <c r="G69" s="434"/>
      <c r="H69" s="25">
        <v>262</v>
      </c>
      <c r="I69" s="23">
        <v>244</v>
      </c>
      <c r="J69" s="23">
        <v>258</v>
      </c>
    </row>
    <row r="70" spans="2:10" ht="22.2" customHeight="1" x14ac:dyDescent="0.2">
      <c r="B70" s="448" t="s">
        <v>590</v>
      </c>
      <c r="C70" s="449"/>
      <c r="D70" s="449"/>
      <c r="E70" s="450"/>
      <c r="F70" s="13" t="s">
        <v>140</v>
      </c>
      <c r="G70" s="434"/>
      <c r="H70" s="25">
        <v>70</v>
      </c>
      <c r="I70" s="23">
        <v>79</v>
      </c>
      <c r="J70" s="23">
        <v>90</v>
      </c>
    </row>
    <row r="71" spans="2:10" x14ac:dyDescent="0.2">
      <c r="B71" s="1" t="s">
        <v>146</v>
      </c>
    </row>
    <row r="72" spans="2:10" x14ac:dyDescent="0.2">
      <c r="B72" s="1" t="s">
        <v>145</v>
      </c>
    </row>
    <row r="73" spans="2:10" x14ac:dyDescent="0.2">
      <c r="B73" s="21" t="s">
        <v>695</v>
      </c>
    </row>
    <row r="74" spans="2:10" x14ac:dyDescent="0.2">
      <c r="B74" s="1" t="s">
        <v>147</v>
      </c>
    </row>
    <row r="77" spans="2:10" ht="18.600000000000001" x14ac:dyDescent="0.2">
      <c r="B77" s="72" t="s">
        <v>272</v>
      </c>
    </row>
    <row r="78" spans="2:10" x14ac:dyDescent="0.2">
      <c r="B78" s="70"/>
    </row>
    <row r="79" spans="2:10" x14ac:dyDescent="0.2">
      <c r="B79" s="70" t="s">
        <v>275</v>
      </c>
    </row>
    <row r="80" spans="2:10" ht="22.2" customHeight="1" x14ac:dyDescent="0.2">
      <c r="B80" s="77"/>
      <c r="C80" s="77"/>
      <c r="D80" s="11" t="s">
        <v>373</v>
      </c>
      <c r="E80" s="75" t="s">
        <v>241</v>
      </c>
      <c r="F80" s="11" t="s">
        <v>50</v>
      </c>
      <c r="G80" s="11" t="s">
        <v>58</v>
      </c>
      <c r="H80" s="11" t="s">
        <v>451</v>
      </c>
    </row>
    <row r="81" spans="2:10" ht="30.6" customHeight="1" x14ac:dyDescent="0.2">
      <c r="B81" s="271" t="s">
        <v>276</v>
      </c>
      <c r="C81" s="271"/>
      <c r="D81" s="56" t="s">
        <v>71</v>
      </c>
      <c r="E81" s="262" t="s">
        <v>245</v>
      </c>
      <c r="F81" s="51">
        <v>0</v>
      </c>
      <c r="G81" s="51">
        <v>0</v>
      </c>
      <c r="H81" s="51">
        <v>0</v>
      </c>
    </row>
    <row r="82" spans="2:10" ht="30.6" customHeight="1" x14ac:dyDescent="0.2">
      <c r="B82" s="454" t="s">
        <v>277</v>
      </c>
      <c r="C82" s="454"/>
      <c r="D82" s="56" t="s">
        <v>71</v>
      </c>
      <c r="E82" s="262"/>
      <c r="F82" s="51">
        <v>0</v>
      </c>
      <c r="G82" s="51">
        <v>0</v>
      </c>
      <c r="H82" s="51">
        <v>0</v>
      </c>
    </row>
    <row r="83" spans="2:10" ht="30.6" customHeight="1" x14ac:dyDescent="0.2">
      <c r="B83" s="454" t="s">
        <v>278</v>
      </c>
      <c r="C83" s="454"/>
      <c r="D83" s="56" t="s">
        <v>71</v>
      </c>
      <c r="E83" s="262"/>
      <c r="F83" s="51">
        <v>0</v>
      </c>
      <c r="G83" s="51">
        <v>0</v>
      </c>
      <c r="H83" s="51">
        <v>0</v>
      </c>
    </row>
    <row r="84" spans="2:10" x14ac:dyDescent="0.2">
      <c r="B84" s="70"/>
    </row>
    <row r="85" spans="2:10" x14ac:dyDescent="0.2">
      <c r="B85" s="70" t="s">
        <v>279</v>
      </c>
    </row>
    <row r="86" spans="2:10" ht="22.2" customHeight="1" x14ac:dyDescent="0.2">
      <c r="B86" s="77"/>
      <c r="C86" s="77"/>
      <c r="D86" s="11" t="s">
        <v>373</v>
      </c>
      <c r="E86" s="75" t="s">
        <v>241</v>
      </c>
      <c r="F86" s="11" t="s">
        <v>50</v>
      </c>
      <c r="G86" s="11" t="s">
        <v>58</v>
      </c>
      <c r="H86" s="11" t="s">
        <v>451</v>
      </c>
    </row>
    <row r="87" spans="2:10" ht="30.6" customHeight="1" x14ac:dyDescent="0.2">
      <c r="B87" s="271" t="s">
        <v>591</v>
      </c>
      <c r="C87" s="271"/>
      <c r="D87" s="56" t="s">
        <v>71</v>
      </c>
      <c r="E87" s="267" t="s">
        <v>242</v>
      </c>
      <c r="F87" s="51">
        <v>59</v>
      </c>
      <c r="G87" s="51">
        <v>79</v>
      </c>
      <c r="H87" s="51">
        <v>82</v>
      </c>
    </row>
    <row r="88" spans="2:10" ht="30.6" customHeight="1" x14ac:dyDescent="0.2">
      <c r="B88" s="456" t="s">
        <v>592</v>
      </c>
      <c r="C88" s="456"/>
      <c r="D88" s="56" t="s">
        <v>71</v>
      </c>
      <c r="E88" s="268"/>
      <c r="F88" s="51">
        <v>31</v>
      </c>
      <c r="G88" s="51">
        <v>27</v>
      </c>
      <c r="H88" s="51">
        <v>34</v>
      </c>
    </row>
    <row r="89" spans="2:10" x14ac:dyDescent="0.2">
      <c r="B89" s="1" t="s">
        <v>594</v>
      </c>
    </row>
    <row r="91" spans="2:10" x14ac:dyDescent="0.2">
      <c r="B91" s="70" t="s">
        <v>593</v>
      </c>
    </row>
    <row r="92" spans="2:10" ht="22.2" customHeight="1" x14ac:dyDescent="0.2">
      <c r="B92" s="77"/>
      <c r="C92" s="77"/>
      <c r="D92" s="77"/>
      <c r="E92" s="77"/>
      <c r="F92" s="11" t="s">
        <v>373</v>
      </c>
      <c r="G92" s="75" t="s">
        <v>241</v>
      </c>
      <c r="H92" s="11" t="s">
        <v>50</v>
      </c>
      <c r="I92" s="11" t="s">
        <v>58</v>
      </c>
      <c r="J92" s="11" t="s">
        <v>451</v>
      </c>
    </row>
    <row r="93" spans="2:10" ht="30.6" customHeight="1" x14ac:dyDescent="0.2">
      <c r="B93" s="327" t="s">
        <v>280</v>
      </c>
      <c r="C93" s="328"/>
      <c r="D93" s="328"/>
      <c r="E93" s="329"/>
      <c r="F93" s="13" t="s">
        <v>118</v>
      </c>
      <c r="G93" s="276" t="s">
        <v>245</v>
      </c>
      <c r="H93" s="90" t="s">
        <v>595</v>
      </c>
      <c r="I93" s="90" t="s">
        <v>595</v>
      </c>
      <c r="J93" s="90" t="s">
        <v>696</v>
      </c>
    </row>
    <row r="94" spans="2:10" ht="30.6" customHeight="1" x14ac:dyDescent="0.2">
      <c r="B94" s="376"/>
      <c r="C94" s="377"/>
      <c r="D94" s="377"/>
      <c r="E94" s="378"/>
      <c r="F94" s="13" t="s">
        <v>260</v>
      </c>
      <c r="G94" s="277"/>
      <c r="H94" s="157">
        <v>4336</v>
      </c>
      <c r="I94" s="157">
        <v>6575</v>
      </c>
      <c r="J94" s="157">
        <v>7393</v>
      </c>
    </row>
    <row r="95" spans="2:10" ht="30.6" customHeight="1" x14ac:dyDescent="0.2">
      <c r="B95" s="327" t="s">
        <v>281</v>
      </c>
      <c r="C95" s="329"/>
      <c r="D95" s="263" t="s">
        <v>282</v>
      </c>
      <c r="E95" s="265"/>
      <c r="F95" s="13" t="s">
        <v>260</v>
      </c>
      <c r="G95" s="277"/>
      <c r="H95" s="26" t="s">
        <v>596</v>
      </c>
      <c r="I95" s="23">
        <v>195</v>
      </c>
      <c r="J95" s="23">
        <v>178</v>
      </c>
    </row>
    <row r="96" spans="2:10" ht="30.6" customHeight="1" x14ac:dyDescent="0.2">
      <c r="B96" s="316"/>
      <c r="C96" s="375"/>
      <c r="D96" s="263" t="s">
        <v>283</v>
      </c>
      <c r="E96" s="265"/>
      <c r="F96" s="13" t="s">
        <v>260</v>
      </c>
      <c r="G96" s="277"/>
      <c r="H96" s="23">
        <v>123</v>
      </c>
      <c r="I96" s="23">
        <v>110</v>
      </c>
      <c r="J96" s="23">
        <v>134</v>
      </c>
    </row>
    <row r="97" spans="2:10" ht="30.6" customHeight="1" x14ac:dyDescent="0.2">
      <c r="B97" s="376"/>
      <c r="C97" s="378"/>
      <c r="D97" s="263" t="s">
        <v>284</v>
      </c>
      <c r="E97" s="265"/>
      <c r="F97" s="13" t="s">
        <v>260</v>
      </c>
      <c r="G97" s="313"/>
      <c r="H97" s="23">
        <v>94</v>
      </c>
      <c r="I97" s="23">
        <v>99</v>
      </c>
      <c r="J97" s="23">
        <v>80</v>
      </c>
    </row>
    <row r="98" spans="2:10" x14ac:dyDescent="0.2">
      <c r="B98" s="1" t="s">
        <v>597</v>
      </c>
    </row>
    <row r="101" spans="2:10" ht="18.600000000000001" x14ac:dyDescent="0.2">
      <c r="B101" s="72" t="s">
        <v>273</v>
      </c>
    </row>
    <row r="103" spans="2:10" x14ac:dyDescent="0.2">
      <c r="B103" s="70" t="s">
        <v>149</v>
      </c>
    </row>
    <row r="104" spans="2:10" ht="22.2" customHeight="1" x14ac:dyDescent="0.2">
      <c r="B104" s="77"/>
      <c r="C104" s="77"/>
      <c r="D104" s="11" t="s">
        <v>373</v>
      </c>
      <c r="E104" s="75" t="s">
        <v>241</v>
      </c>
      <c r="F104" s="11" t="s">
        <v>50</v>
      </c>
      <c r="G104" s="11" t="s">
        <v>58</v>
      </c>
      <c r="H104" s="11" t="s">
        <v>451</v>
      </c>
    </row>
    <row r="105" spans="2:10" ht="22.2" customHeight="1" x14ac:dyDescent="0.2">
      <c r="B105" s="266" t="s">
        <v>151</v>
      </c>
      <c r="C105" s="266"/>
      <c r="D105" s="13" t="s">
        <v>150</v>
      </c>
      <c r="E105" s="364" t="s">
        <v>242</v>
      </c>
      <c r="F105" s="23">
        <v>77</v>
      </c>
      <c r="G105" s="23">
        <v>102</v>
      </c>
      <c r="H105" s="23">
        <v>157</v>
      </c>
    </row>
    <row r="106" spans="2:10" ht="22.2" customHeight="1" x14ac:dyDescent="0.2">
      <c r="B106" s="266" t="s">
        <v>152</v>
      </c>
      <c r="C106" s="266"/>
      <c r="D106" s="13" t="s">
        <v>150</v>
      </c>
      <c r="E106" s="365"/>
      <c r="F106" s="23">
        <v>32</v>
      </c>
      <c r="G106" s="23">
        <v>25</v>
      </c>
      <c r="H106" s="23">
        <v>94</v>
      </c>
    </row>
    <row r="107" spans="2:10" ht="31.8" customHeight="1" x14ac:dyDescent="0.2">
      <c r="B107" s="341" t="s">
        <v>652</v>
      </c>
      <c r="C107" s="265"/>
      <c r="D107" s="13" t="s">
        <v>150</v>
      </c>
      <c r="E107" s="365"/>
      <c r="F107" s="23">
        <v>41</v>
      </c>
      <c r="G107" s="23">
        <v>42</v>
      </c>
      <c r="H107" s="23">
        <v>41</v>
      </c>
    </row>
    <row r="108" spans="2:10" ht="22.2" customHeight="1" x14ac:dyDescent="0.2">
      <c r="B108" s="447" t="s">
        <v>148</v>
      </c>
      <c r="C108" s="447"/>
      <c r="D108" s="13" t="s">
        <v>150</v>
      </c>
      <c r="E108" s="366"/>
      <c r="F108" s="23">
        <v>150</v>
      </c>
      <c r="G108" s="23">
        <v>169</v>
      </c>
      <c r="H108" s="23">
        <v>292</v>
      </c>
    </row>
  </sheetData>
  <mergeCells count="83">
    <mergeCell ref="B24:C24"/>
    <mergeCell ref="B17:C17"/>
    <mergeCell ref="B16:C16"/>
    <mergeCell ref="B15:C15"/>
    <mergeCell ref="B14:C14"/>
    <mergeCell ref="B23:C23"/>
    <mergeCell ref="B105:C105"/>
    <mergeCell ref="B67:E67"/>
    <mergeCell ref="C64:C65"/>
    <mergeCell ref="D64:E64"/>
    <mergeCell ref="D65:E65"/>
    <mergeCell ref="C66:E66"/>
    <mergeCell ref="B82:C82"/>
    <mergeCell ref="B83:C83"/>
    <mergeCell ref="B93:E94"/>
    <mergeCell ref="D96:E96"/>
    <mergeCell ref="B63:B66"/>
    <mergeCell ref="C63:E63"/>
    <mergeCell ref="B88:C88"/>
    <mergeCell ref="B81:C81"/>
    <mergeCell ref="B107:C107"/>
    <mergeCell ref="B108:C108"/>
    <mergeCell ref="C62:E62"/>
    <mergeCell ref="C55:E55"/>
    <mergeCell ref="C56:C57"/>
    <mergeCell ref="D56:E56"/>
    <mergeCell ref="D57:E57"/>
    <mergeCell ref="E87:E88"/>
    <mergeCell ref="D95:E95"/>
    <mergeCell ref="D97:E97"/>
    <mergeCell ref="B95:C97"/>
    <mergeCell ref="B87:C87"/>
    <mergeCell ref="B69:E69"/>
    <mergeCell ref="B70:E70"/>
    <mergeCell ref="B68:E68"/>
    <mergeCell ref="B106:C106"/>
    <mergeCell ref="G93:G97"/>
    <mergeCell ref="E12:E26"/>
    <mergeCell ref="E81:E83"/>
    <mergeCell ref="E105:E108"/>
    <mergeCell ref="C58:E58"/>
    <mergeCell ref="B13:C13"/>
    <mergeCell ref="B12:C12"/>
    <mergeCell ref="C52:C53"/>
    <mergeCell ref="B51:B54"/>
    <mergeCell ref="D53:E53"/>
    <mergeCell ref="D52:E52"/>
    <mergeCell ref="C51:E51"/>
    <mergeCell ref="C54:E54"/>
    <mergeCell ref="B19:C19"/>
    <mergeCell ref="B18:C18"/>
    <mergeCell ref="B32:C32"/>
    <mergeCell ref="H32:H43"/>
    <mergeCell ref="B36:C36"/>
    <mergeCell ref="B35:C35"/>
    <mergeCell ref="B34:C34"/>
    <mergeCell ref="B33:C33"/>
    <mergeCell ref="D43:F43"/>
    <mergeCell ref="D42:F42"/>
    <mergeCell ref="D41:F41"/>
    <mergeCell ref="D39:F39"/>
    <mergeCell ref="D38:F38"/>
    <mergeCell ref="D37:F37"/>
    <mergeCell ref="D36:F36"/>
    <mergeCell ref="D35:F35"/>
    <mergeCell ref="D34:F34"/>
    <mergeCell ref="D33:F33"/>
    <mergeCell ref="B38:C38"/>
    <mergeCell ref="G51:G70"/>
    <mergeCell ref="D32:F32"/>
    <mergeCell ref="B43:C43"/>
    <mergeCell ref="B41:C41"/>
    <mergeCell ref="B39:C39"/>
    <mergeCell ref="B37:C37"/>
    <mergeCell ref="B42:C42"/>
    <mergeCell ref="B55:B58"/>
    <mergeCell ref="B59:B62"/>
    <mergeCell ref="C59:E59"/>
    <mergeCell ref="C60:C61"/>
    <mergeCell ref="D60:E60"/>
    <mergeCell ref="D61:E61"/>
    <mergeCell ref="B40:C40"/>
    <mergeCell ref="D40:F40"/>
  </mergeCells>
  <phoneticPr fontId="1"/>
  <pageMargins left="0.23622047244094491" right="0.23622047244094491" top="0.74803149606299213" bottom="0.74803149606299213" header="0.31496062992125984" footer="0.31496062992125984"/>
  <pageSetup paperSize="9" scale="55" fitToHeight="0" orientation="portrait" r:id="rId1"/>
  <rowBreaks count="2" manualBreakCount="2">
    <brk id="48" max="13" man="1"/>
    <brk id="76"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7F4069B76AF149A3FD12349975F40F" ma:contentTypeVersion="24" ma:contentTypeDescription="新しいドキュメントを作成します。" ma:contentTypeScope="" ma:versionID="82ad9ef8249cf1a42318c52162f28805">
  <xsd:schema xmlns:xsd="http://www.w3.org/2001/XMLSchema" xmlns:xs="http://www.w3.org/2001/XMLSchema" xmlns:p="http://schemas.microsoft.com/office/2006/metadata/properties" xmlns:ns2="4f7a6786-fd24-4873-9cea-9a64c077ed2c" xmlns:ns3="3a74822c-30bb-42d9-8925-d0c6b072bb9c" targetNamespace="http://schemas.microsoft.com/office/2006/metadata/properties" ma:root="true" ma:fieldsID="c5505a9e00967666ee02e18e529c3436" ns2:_="" ns3:_="">
    <xsd:import namespace="4f7a6786-fd24-4873-9cea-9a64c077ed2c"/>
    <xsd:import namespace="3a74822c-30bb-42d9-8925-d0c6b072bb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_x62c5__x5f53_"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Thumbnail" minOccurs="0"/>
                <xsd:element ref="ns2:_x753b__x50cf_" minOccurs="0"/>
                <xsd:element ref="ns2:Thumbnail0" minOccurs="0"/>
                <xsd:element ref="ns2:_x753b__x50cf_2" minOccurs="0"/>
                <xsd:element ref="ns2:Thumbnail2"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6786-fd24-4873-9cea-9a64c077e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_x62c5__x5f53_" ma:index="16" nillable="true" ma:displayName="担当" ma:format="Dropdown" ma:list="UserInfo" ma:SharePointGroup="0" ma:internalName="_x62c5__x5f53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e1e35fe5-ab2f-46c8-80f0-2b1e21dfff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Thumbnail" ma:index="26" nillable="true" ma:displayName="Thumbnail " ma:format="Thumbnail" ma:internalName="Thumbnail">
      <xsd:simpleType>
        <xsd:restriction base="dms:Unknown"/>
      </xsd:simpleType>
    </xsd:element>
    <xsd:element name="_x753b__x50cf_" ma:index="27" nillable="true" ma:displayName="画像" ma:format="Thumbnail" ma:internalName="_x753b__x50cf_">
      <xsd:simpleType>
        <xsd:restriction base="dms:Unknown"/>
      </xsd:simpleType>
    </xsd:element>
    <xsd:element name="Thumbnail0" ma:index="28" nillable="true" ma:displayName="Thumbnail" ma:format="Thumbnail" ma:internalName="Thumbnail0">
      <xsd:simpleType>
        <xsd:restriction base="dms:Unknown"/>
      </xsd:simpleType>
    </xsd:element>
    <xsd:element name="_x753b__x50cf_2" ma:index="29" nillable="true" ma:displayName="画像2" ma:format="Thumbnail" ma:internalName="_x753b__x50cf_2">
      <xsd:simpleType>
        <xsd:restriction base="dms:Unknown"/>
      </xsd:simpleType>
    </xsd:element>
    <xsd:element name="Thumbnail2" ma:index="30" nillable="true" ma:displayName="Thumbnail2" ma:format="Thumbnail" ma:internalName="Thumbnail2">
      <xsd:simpleType>
        <xsd:restriction base="dms:Unknow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74822c-30bb-42d9-8925-d0c6b072bb9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de298c18-ade8-4bcd-9b5c-5965682d641d}" ma:internalName="TaxCatchAll" ma:showField="CatchAllData" ma:web="3a74822c-30bb-42d9-8925-d0c6b072bb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6786-fd24-4873-9cea-9a64c077ed2c">
      <Terms xmlns="http://schemas.microsoft.com/office/infopath/2007/PartnerControls"/>
    </lcf76f155ced4ddcb4097134ff3c332f>
    <_x753b__x50cf_ xmlns="4f7a6786-fd24-4873-9cea-9a64c077ed2c" xsi:nil="true"/>
    <Thumbnail2 xmlns="4f7a6786-fd24-4873-9cea-9a64c077ed2c" xsi:nil="true"/>
    <TaxCatchAll xmlns="3a74822c-30bb-42d9-8925-d0c6b072bb9c" xsi:nil="true"/>
    <Thumbnail xmlns="4f7a6786-fd24-4873-9cea-9a64c077ed2c" xsi:nil="true"/>
    <_x62c5__x5f53_ xmlns="4f7a6786-fd24-4873-9cea-9a64c077ed2c">
      <UserInfo>
        <DisplayName/>
        <AccountId xsi:nil="true"/>
        <AccountType/>
      </UserInfo>
    </_x62c5__x5f53_>
    <_x753b__x50cf_2 xmlns="4f7a6786-fd24-4873-9cea-9a64c077ed2c" xsi:nil="true"/>
    <Thumbnail0 xmlns="4f7a6786-fd24-4873-9cea-9a64c077ed2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E778A3-0393-4B08-BE44-C9005760C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6786-fd24-4873-9cea-9a64c077ed2c"/>
    <ds:schemaRef ds:uri="3a74822c-30bb-42d9-8925-d0c6b072bb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4734AE-0B4A-44CB-8F8D-BA54DB4F590F}">
  <ds:schemaRefs>
    <ds:schemaRef ds:uri="http://purl.org/dc/terms/"/>
    <ds:schemaRef ds:uri="http://schemas.openxmlformats.org/package/2006/metadata/core-properties"/>
    <ds:schemaRef ds:uri="3a74822c-30bb-42d9-8925-d0c6b072bb9c"/>
    <ds:schemaRef ds:uri="http://schemas.microsoft.com/office/2006/documentManagement/types"/>
    <ds:schemaRef ds:uri="http://schemas.microsoft.com/office/infopath/2007/PartnerControls"/>
    <ds:schemaRef ds:uri="http://purl.org/dc/elements/1.1/"/>
    <ds:schemaRef ds:uri="http://schemas.microsoft.com/office/2006/metadata/properties"/>
    <ds:schemaRef ds:uri="4f7a6786-fd24-4873-9cea-9a64c077ed2c"/>
    <ds:schemaRef ds:uri="http://www.w3.org/XML/1998/namespace"/>
    <ds:schemaRef ds:uri="http://purl.org/dc/dcmitype/"/>
  </ds:schemaRefs>
</ds:datastoreItem>
</file>

<file path=customXml/itemProps3.xml><?xml version="1.0" encoding="utf-8"?>
<ds:datastoreItem xmlns:ds="http://schemas.openxmlformats.org/officeDocument/2006/customXml" ds:itemID="{C660CB67-B69A-4529-8543-B28B569E0D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ESGデータ集＿環境</vt:lpstr>
      <vt:lpstr>ESGデータ集＿社会</vt:lpstr>
      <vt:lpstr>ESGデータ集＿人財</vt:lpstr>
      <vt:lpstr>ESGデータ集＿ガバナンス</vt:lpstr>
      <vt:lpstr>ESGデータ集＿ガバナンス!Print_Area</vt:lpstr>
      <vt:lpstr>ESGデータ集＿環境!Print_Area</vt:lpstr>
      <vt:lpstr>ESGデータ集＿社会!Print_Area</vt:lpstr>
      <vt:lpstr>ESGデータ集＿人財!Print_Area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㈱明電舎</dc:creator>
  <cp:keywords/>
  <dc:description/>
  <cp:lastModifiedBy>（新庄 舞）Mai Shinjo</cp:lastModifiedBy>
  <cp:revision/>
  <cp:lastPrinted>2025-09-12T03:00:22Z</cp:lastPrinted>
  <dcterms:created xsi:type="dcterms:W3CDTF">2017-03-24T02:04:28Z</dcterms:created>
  <dcterms:modified xsi:type="dcterms:W3CDTF">2025-09-12T07:06:08Z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0x010100BE7F4069B76AF149A3FD12349975F40F</vt:lpwstr>
  </property>
</Properties>
</file>